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650-2016\Documents\2019\Iepirkumi\PIL_9.p\25_Tornisi_remonts\Nolikums\Final\"/>
    </mc:Choice>
  </mc:AlternateContent>
  <xr:revisionPtr revIDLastSave="0" documentId="13_ncr:1_{6F474AE2-0997-49C9-A110-4DE2082C9621}" xr6:coauthVersionLast="43" xr6:coauthVersionMax="43" xr10:uidLastSave="{00000000-0000-0000-0000-000000000000}"/>
  <bookViews>
    <workbookView xWindow="-120" yWindow="-120" windowWidth="20730" windowHeight="11160" tabRatio="832" activeTab="3" xr2:uid="{00000000-000D-0000-FFFF-FFFF00000000}"/>
  </bookViews>
  <sheets>
    <sheet name="KOPT" sheetId="153" r:id="rId1"/>
    <sheet name="PasKOPT" sheetId="151" r:id="rId2"/>
    <sheet name="1-BD" sheetId="150" r:id="rId3"/>
    <sheet name="celtniecība" sheetId="162" r:id="rId4"/>
    <sheet name="2-IeT" sheetId="154" r:id="rId5"/>
    <sheet name="Apkure" sheetId="163" r:id="rId6"/>
    <sheet name="EL" sheetId="164" r:id="rId7"/>
    <sheet name="VS" sheetId="165" r:id="rId8"/>
  </sheets>
  <definedNames>
    <definedName name="_xlnm.Print_Area" localSheetId="2">'1-BD'!$A$1:$H$24</definedName>
    <definedName name="_xlnm.Print_Area" localSheetId="4">'2-IeT'!$A$1:$G$25</definedName>
    <definedName name="_xlnm.Print_Area" localSheetId="0">KOPT!$A$1:$D$24</definedName>
    <definedName name="_xlnm.Print_Area" localSheetId="1">PasKOPT!$A$1:$D$29</definedName>
    <definedName name="_xlnm.Print_Titles" localSheetId="2">'1-BD'!$7:$10</definedName>
    <definedName name="_xlnm.Print_Titles" localSheetId="4">'2-IeT'!$7:$9</definedName>
    <definedName name="_xlnm.Print_Titles" localSheetId="0">KOPT!$7:$10</definedName>
    <definedName name="_xlnm.Print_Titles" localSheetId="1">PasKOPT!$7:$10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63" l="1"/>
  <c r="E34" i="163"/>
  <c r="E33" i="163"/>
  <c r="E32" i="163"/>
  <c r="E31" i="163"/>
  <c r="E30" i="163"/>
  <c r="E29" i="163"/>
  <c r="E28" i="163"/>
  <c r="E27" i="163"/>
  <c r="E26" i="163"/>
  <c r="E25" i="163"/>
  <c r="E24" i="163"/>
  <c r="E23" i="163"/>
  <c r="E22" i="163"/>
  <c r="E21" i="163"/>
  <c r="E20" i="163"/>
  <c r="E19" i="163"/>
  <c r="E18" i="163"/>
  <c r="E17" i="163"/>
  <c r="E16" i="163"/>
  <c r="A16" i="163"/>
  <c r="A17" i="163" s="1"/>
  <c r="E15" i="163"/>
  <c r="A15" i="163"/>
  <c r="E14" i="163"/>
  <c r="E13" i="163"/>
  <c r="A11" i="163" l="1"/>
  <c r="A12" i="163" s="1"/>
  <c r="A13" i="163" s="1"/>
  <c r="A14" i="163" s="1"/>
  <c r="A18" i="163" s="1"/>
  <c r="A19" i="163" s="1"/>
  <c r="A20" i="163" s="1"/>
  <c r="A21" i="163" s="1"/>
  <c r="A22" i="163" s="1"/>
  <c r="A23" i="163" s="1"/>
  <c r="A24" i="163" s="1"/>
  <c r="E10" i="163"/>
  <c r="D11" i="153" l="1"/>
  <c r="D14" i="153" s="1"/>
  <c r="D15" i="153" s="1"/>
  <c r="D16" i="153" s="1"/>
  <c r="F6" i="153" s="1"/>
</calcChain>
</file>

<file path=xl/sharedStrings.xml><?xml version="1.0" encoding="utf-8"?>
<sst xmlns="http://schemas.openxmlformats.org/spreadsheetml/2006/main" count="383" uniqueCount="185">
  <si>
    <t>KOPĀ</t>
  </si>
  <si>
    <t>Objekta nosaukums:</t>
  </si>
  <si>
    <t>Objekta adrese: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</si>
  <si>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</si>
  <si>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</si>
  <si>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</si>
  <si>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</si>
  <si>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</si>
  <si>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</si>
  <si>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</si>
  <si>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</si>
  <si>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</si>
  <si>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</si>
  <si>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</si>
  <si>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</si>
  <si>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</si>
  <si>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</si>
  <si>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Nr.</t>
  </si>
  <si>
    <t>Objekta nosaukums</t>
  </si>
  <si>
    <t>PAVISAM BŪVNIECĪBAS IZMAKSAS</t>
  </si>
  <si>
    <t>t.sk. darba aizsardzībai</t>
  </si>
  <si>
    <t>PVN 21%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</si>
  <si>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</si>
  <si>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</si>
  <si>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</si>
  <si>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</si>
  <si>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</si>
  <si>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</si>
  <si>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</si>
  <si>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>VISPĀRĒJIE BŪVDARBI</t>
  </si>
  <si>
    <t xml:space="preserve"> 1-1</t>
  </si>
  <si>
    <t>SPECIALIZĒTIE DARBI- IEKŠĒJIE TĪKLI, SISTĒMAS</t>
  </si>
  <si>
    <t>APKURE</t>
  </si>
  <si>
    <t>ELEKTROAPGĀDE UN APGAISMOJUMS</t>
  </si>
  <si>
    <t>VĀJSTRĀVU TĪKLI</t>
  </si>
  <si>
    <t>m</t>
  </si>
  <si>
    <t>gb.</t>
  </si>
  <si>
    <t>Skolas ielā 3, Sigulda, Siguldas novads, LV-2150</t>
  </si>
  <si>
    <t>laika norma   (c/h)</t>
  </si>
  <si>
    <t>darba samaksas likme 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</si>
  <si>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</si>
  <si>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</si>
  <si>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</si>
  <si>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</si>
  <si>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</si>
  <si>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</si>
  <si>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kompl.</t>
  </si>
  <si>
    <t xml:space="preserve">Daudzslāņu caurules veidgabali </t>
  </si>
  <si>
    <t>Daudzslāņu caurules stiprinājumi</t>
  </si>
  <si>
    <t>t.m</t>
  </si>
  <si>
    <t>gb</t>
  </si>
  <si>
    <t>Balansējošais vārsts</t>
  </si>
  <si>
    <t>Pieslēgums apkures maģistrālei</t>
  </si>
  <si>
    <t>Montāžas komplekts, stiprinājumi</t>
  </si>
  <si>
    <t>Atvērumu izveidošana(stāvvadi sienās, grīdā)</t>
  </si>
  <si>
    <t>Atvērumu izveidošana urbšana pārsegumos</t>
  </si>
  <si>
    <t>Dvieļu žāvētājs 900x600 ar noslēgvārstiem</t>
  </si>
  <si>
    <t>Bērnu klozetpods</t>
  </si>
  <si>
    <t>Izlietnes bērniem  ar maisītāju un sifonu 40 cm</t>
  </si>
  <si>
    <t>Izlietnes pieaugušajiem ar maisītāju un sifonu 55 cm</t>
  </si>
  <si>
    <t>Dziļais dušas paliknis 90x90 ar dušas maisītāju un dušas klausuli</t>
  </si>
  <si>
    <t>Kanalizācijas d110 nomaiņa</t>
  </si>
  <si>
    <t>Kanalizācijas veidgabalu un palīgmateriāli</t>
  </si>
  <si>
    <t>Hromēti noslēgventīļi</t>
  </si>
  <si>
    <t>Nosūces ventilātors SILENT 200 CRZ ventilators ar laika.sensoru</t>
  </si>
  <si>
    <t>Ventilācijas veidgabali un palīgmateriāli</t>
  </si>
  <si>
    <t>Montāžas palīgmateriāli</t>
  </si>
  <si>
    <t>Sešpadsmit</t>
  </si>
  <si>
    <t/>
  </si>
  <si>
    <t xml:space="preserve"> tūkstoši </t>
  </si>
  <si>
    <t>septiņi</t>
  </si>
  <si>
    <t xml:space="preserve">septiņi simti </t>
  </si>
  <si>
    <t>piec</t>
  </si>
  <si>
    <t xml:space="preserve">piecdesmit </t>
  </si>
  <si>
    <t>pieci</t>
  </si>
  <si>
    <t xml:space="preserve">pieci EUR, </t>
  </si>
  <si>
    <t>70 centi</t>
  </si>
  <si>
    <t>Sešpadsmit tūkstoši septiņi simti piecdesmit pieci EUR, 70 centi</t>
  </si>
  <si>
    <t>Celtniecības darbi</t>
  </si>
  <si>
    <t>Demontāža</t>
  </si>
  <si>
    <t>vien</t>
  </si>
  <si>
    <t>Durvju bloku demontāža</t>
  </si>
  <si>
    <t>Linoleja noņemšana</t>
  </si>
  <si>
    <t>Esošā  flīzējuma demontāža</t>
  </si>
  <si>
    <t>Durvis logi</t>
  </si>
  <si>
    <t>Finierētas, krāsotas ugunsdrošas, ar kārbu EI-30</t>
  </si>
  <si>
    <t>Vairoga konstrukcijas koka durvis ar HPL apdari un stiklojumu</t>
  </si>
  <si>
    <t>Griesti</t>
  </si>
  <si>
    <t>Piekārtie griesti</t>
  </si>
  <si>
    <t>Sienas</t>
  </si>
  <si>
    <t>Flīzēšana</t>
  </si>
  <si>
    <t xml:space="preserve">Flīžu grīdas ierīkošana </t>
  </si>
  <si>
    <t>Flīžu sienas ierīkošana</t>
  </si>
  <si>
    <t>Grīdas</t>
  </si>
  <si>
    <t>Linoleja ieklāšana</t>
  </si>
  <si>
    <t>Grīdlīstu montāža</t>
  </si>
  <si>
    <t>Vājstrāvas</t>
  </si>
  <si>
    <t>Būves nosaukums:VISPĀRĒJIE BŪVDARBI</t>
  </si>
  <si>
    <t>Apkure</t>
  </si>
  <si>
    <t>Elektroapgāde</t>
  </si>
  <si>
    <t>UAS detektoru demontāža - montāža</t>
  </si>
  <si>
    <t>gab.</t>
  </si>
  <si>
    <t>Ugunsdroša kārba E90 105x105x40mm, IP54 1,5-6mm2 (DIN 4102-12) (cilpas pagarināšanai)</t>
  </si>
  <si>
    <t>Ugunsdrošs kabelis 2x0,8+0,8 EUROSAFE</t>
  </si>
  <si>
    <t>metri</t>
  </si>
  <si>
    <t>Kontroles modulis EMI-311 1ieejas, 1releju izejas modulis ar izolatoru, v/a kārbā, schneider electric</t>
  </si>
  <si>
    <t>Transformātors un Akumulators 12V 7Ah</t>
  </si>
  <si>
    <t>Durvju herkona</t>
  </si>
  <si>
    <t>Kustības detektors ar stikla plīšanas funkciju</t>
  </si>
  <si>
    <t>Sirēna iekštelpu 12V</t>
  </si>
  <si>
    <t>Signalizācijas kabelis 6x2+0,2</t>
  </si>
  <si>
    <t>Roger PR311 piekļuves kontrolieris - nolasītājs</t>
  </si>
  <si>
    <t>Izejas poga</t>
  </si>
  <si>
    <t>Barošanas bloks metāla kārbā ar akumulatoru</t>
  </si>
  <si>
    <t>Elektriskais magnēts 50kg ar kronšteinu</t>
  </si>
  <si>
    <t>Piekļuves karte 125 KHz</t>
  </si>
  <si>
    <t>Palīgmateriāli, stiprinājumi, penāļi, PVC caurules</t>
  </si>
  <si>
    <t>kompl</t>
  </si>
  <si>
    <t>Spēka-apgaismojuma sadale PS</t>
  </si>
  <si>
    <t>Kabelis NYM 5x10</t>
  </si>
  <si>
    <t>Kabelis NYM 3x2,5</t>
  </si>
  <si>
    <t>Kabelis NYM 3x1,5</t>
  </si>
  <si>
    <t>Kabelis EUROSAFE 3X2,5</t>
  </si>
  <si>
    <t>Gala apdare kabelim</t>
  </si>
  <si>
    <t>Gaismeklis ''Izeja''</t>
  </si>
  <si>
    <t>Gaismeklis LED panelis ieb.griestos 40W  IP20</t>
  </si>
  <si>
    <t>Gaismeklis LED panelis iebv.griestos 12W  IP20;IP54</t>
  </si>
  <si>
    <t>Akumulatora bloks gaismeklim</t>
  </si>
  <si>
    <t>Rozete z/a BJ ar zem.ar b/a IP20</t>
  </si>
  <si>
    <t>Rozete z/a BJ ar zem.ar b/a IP44</t>
  </si>
  <si>
    <t>Slēdzis z/a BJ</t>
  </si>
  <si>
    <t>Pārslēdzis z/a BJ</t>
  </si>
  <si>
    <t>220V  spēka izvads</t>
  </si>
  <si>
    <t>PVC caurule dažādu D20-25 ar stiprin.</t>
  </si>
  <si>
    <t>Zemējuma kontūrs</t>
  </si>
  <si>
    <t>Vecās elektroiekārtas demontāža</t>
  </si>
  <si>
    <t>Elektriskie mērījumi, izpildshēmas</t>
  </si>
  <si>
    <t>Palīgmteriāli, neparedz.darbi</t>
  </si>
  <si>
    <t>Materiālu, būvgružu transporta izdevumi</t>
  </si>
  <si>
    <t>Telpu remonts</t>
  </si>
  <si>
    <t>Sienu krāsošana ar ūdens emulsijas krāsu</t>
  </si>
  <si>
    <t xml:space="preserve">Demontēto elementu un būvgružu savākšana un  transportēšana </t>
  </si>
  <si>
    <t xml:space="preserve">Tērauda radiators komplektā ar stiprinājumiem, atgaisotāju, korķi </t>
  </si>
  <si>
    <t>Atgaitas ventīlis</t>
  </si>
  <si>
    <t xml:space="preserve">Daudzslāņu caurule </t>
  </si>
  <si>
    <t>Cauruļvadu porgumijas izolācijas čaulas ''Armaflex'' SH, b=13mm</t>
  </si>
  <si>
    <t>Noslēgvārsts</t>
  </si>
  <si>
    <t>LCD tastatūra K32 +</t>
  </si>
  <si>
    <r>
      <t>Tāmes tiešās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</si>
  <si>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</si>
  <si>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m</t>
    </r>
    <r>
      <rPr>
        <sz val="9"/>
        <rFont val="Calibri"/>
        <family val="2"/>
        <charset val="186"/>
      </rPr>
      <t>²</t>
    </r>
  </si>
  <si>
    <t>Sienu sagatavošana krāsošanai,flīzešanai</t>
  </si>
  <si>
    <r>
      <t>Tāmes izmaksas (</t>
    </r>
    <r>
      <rPr>
        <i/>
        <sz val="10"/>
        <rFont val="Times New Roman"/>
        <family val="1"/>
        <charset val="186"/>
      </rPr>
      <t>euro)</t>
    </r>
  </si>
  <si>
    <r>
      <t>Darba alga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</si>
  <si>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Materiāli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) </t>
    </r>
  </si>
  <si>
    <r>
      <t>Mehānismi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</si>
  <si>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Objekta izmaksas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) </t>
    </r>
  </si>
  <si>
    <r>
      <t>Tāmes tiešās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ar PVN</t>
    </r>
  </si>
  <si>
    <t xml:space="preserve">'Ēkas Skolas ielā 3, Siguldā telpu remonts PII ,,Tornīši" darbības nodrošināšanai 1. stāvā'' </t>
  </si>
  <si>
    <t>Tāme sastādīta 2019.gada tirgus cenās</t>
  </si>
  <si>
    <t>Tāme sastādīta: 2019.gada __. jūlijā</t>
  </si>
  <si>
    <t>Tāme sastādīta: 2019.gada __ jūlijā</t>
  </si>
  <si>
    <t>Virsizdevumi _%</t>
  </si>
  <si>
    <t>Peļņa _%</t>
  </si>
  <si>
    <t>Tāme sastādīta: 2019.g. _ jūlijā</t>
  </si>
  <si>
    <t>t.sk.soc. nodoklis un darba aizsardzība</t>
  </si>
  <si>
    <t xml:space="preserve">,,Ēkas Skolas ielā 3, Siguldā 2. stāva telpu remonts PII ,,Tornīši" darbības nodrošināšanai 1. stāvā'' </t>
  </si>
  <si>
    <t>Tāme sastādīta: 2019.gada _. jūlijā</t>
  </si>
  <si>
    <t>Materiālu un būvgružu transporta izdevumi _%</t>
  </si>
  <si>
    <t>Tāme sastādīta: 2019.gada __.jūlijā</t>
  </si>
  <si>
    <t>Materiālu, būvgružu transporta izdevumi _%</t>
  </si>
  <si>
    <t xml:space="preserve">Objekta nosaukums: ''Ēkas Skolas ielā 3, Siguldā telpu remonts PII ,,Tornīši" darbības nodrošināšanai 1. stāva'' </t>
  </si>
  <si>
    <t>Objekta adrese: Skolas ielā 3, Sigulda, Siguldas novads, LV-2150</t>
  </si>
  <si>
    <t>Sienu un apdares demontāža</t>
  </si>
  <si>
    <t>Ailu izbūve no CW-75 ar komplekt.det.</t>
  </si>
  <si>
    <t>Atdalošas WC starpsienas</t>
  </si>
  <si>
    <t xml:space="preserve"> ''Ēkas Skolas ielā 3, Siguldā telpu remonts PII ,,Tornīši"darbības nodrošināšanai 1.stāvā'' </t>
  </si>
  <si>
    <t xml:space="preserve"> ''Ēkas Skolas ielā 3, Siguldā telpu remonts PII ,,Tornīši" darbības nodrošināšanai 1. stāvā'' </t>
  </si>
  <si>
    <r>
      <t>Būvgružu konteineru 7m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 īre un izvešana</t>
    </r>
  </si>
  <si>
    <t>Esošās apkures sistēmas demontāža,sienu krāsošanai</t>
  </si>
  <si>
    <t>Esošās apkures sistēmas montāža, pēc sienu krāsošanas</t>
  </si>
  <si>
    <t>Apsardzes centrāle Paradox SP 7000, vai analogs</t>
  </si>
  <si>
    <t xml:space="preserve">Datoru tīklam kabelis STP Cat5e - 4x2x0.5 </t>
  </si>
  <si>
    <t xml:space="preserve">Datoru pieslēgligzda RJ45 </t>
  </si>
  <si>
    <t>Klozetpods ar skalojamo kasti un pieslēgumu(1 gab.invalidu ar piederumiem)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</si>
</sst>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3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186"/>
    </font>
    <font>
      <b/>
      <u/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9"/>
      <name val="Calibri"/>
      <family val="2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right" vertical="top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2" fontId="4" fillId="2" borderId="0" xfId="0" applyNumberFormat="1" applyFont="1" applyFill="1" applyAlignment="1">
      <alignment horizontal="right" vertical="top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Fill="1" applyAlignment="1">
      <alignment vertical="center"/>
    </xf>
    <xf numFmtId="4" fontId="3" fillId="0" borderId="0" xfId="0" applyNumberFormat="1" applyFont="1"/>
    <xf numFmtId="4" fontId="4" fillId="0" borderId="0" xfId="0" applyNumberFormat="1" applyFont="1"/>
    <xf numFmtId="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6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/>
    <xf numFmtId="0" fontId="13" fillId="0" borderId="0" xfId="0" applyFont="1" applyBorder="1"/>
    <xf numFmtId="0" fontId="11" fillId="0" borderId="0" xfId="0" applyFont="1" applyAlignment="1" applyProtection="1">
      <protection locked="0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5" fillId="0" borderId="0" xfId="0" applyFont="1" applyFill="1" applyBorder="1"/>
    <xf numFmtId="164" fontId="15" fillId="0" borderId="0" xfId="0" applyNumberFormat="1" applyFont="1" applyFill="1"/>
    <xf numFmtId="0" fontId="15" fillId="0" borderId="0" xfId="0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0" fontId="11" fillId="0" borderId="0" xfId="0" quotePrefix="1" applyFont="1" applyAlignment="1" applyProtection="1">
      <protection locked="0"/>
    </xf>
    <xf numFmtId="0" fontId="13" fillId="0" borderId="16" xfId="0" applyFont="1" applyFill="1" applyBorder="1"/>
    <xf numFmtId="0" fontId="13" fillId="0" borderId="1" xfId="0" applyFont="1" applyFill="1" applyBorder="1"/>
    <xf numFmtId="43" fontId="13" fillId="0" borderId="1" xfId="1" applyFont="1" applyFill="1" applyBorder="1" applyProtection="1">
      <protection hidden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12" fillId="0" borderId="0" xfId="0" quotePrefix="1" applyFont="1" applyAlignment="1" applyProtection="1">
      <protection locked="0"/>
    </xf>
    <xf numFmtId="0" fontId="12" fillId="0" borderId="0" xfId="0" applyFont="1" applyAlignment="1" applyProtection="1">
      <protection locked="0"/>
    </xf>
    <xf numFmtId="43" fontId="13" fillId="0" borderId="16" xfId="0" applyNumberFormat="1" applyFont="1" applyFill="1" applyBorder="1"/>
    <xf numFmtId="43" fontId="3" fillId="0" borderId="0" xfId="0" applyNumberFormat="1" applyFont="1"/>
    <xf numFmtId="43" fontId="3" fillId="0" borderId="0" xfId="0" applyNumberFormat="1" applyFont="1" applyAlignment="1">
      <alignment vertical="top" wrapText="1"/>
    </xf>
    <xf numFmtId="0" fontId="16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top"/>
    </xf>
    <xf numFmtId="0" fontId="16" fillId="2" borderId="0" xfId="0" applyFont="1" applyFill="1" applyAlignment="1">
      <alignment horizontal="center" vertical="top"/>
    </xf>
    <xf numFmtId="0" fontId="16" fillId="2" borderId="0" xfId="0" applyFont="1" applyFill="1" applyAlignment="1">
      <alignment vertical="top"/>
    </xf>
    <xf numFmtId="2" fontId="16" fillId="2" borderId="0" xfId="0" applyNumberFormat="1" applyFont="1" applyFill="1" applyAlignment="1">
      <alignment vertical="top"/>
    </xf>
    <xf numFmtId="0" fontId="16" fillId="2" borderId="0" xfId="0" applyFont="1" applyFill="1"/>
    <xf numFmtId="17" fontId="18" fillId="2" borderId="0" xfId="0" applyNumberFormat="1" applyFont="1" applyFill="1" applyAlignment="1">
      <alignment horizontal="left" vertical="top"/>
    </xf>
    <xf numFmtId="0" fontId="16" fillId="2" borderId="0" xfId="0" applyFont="1" applyFill="1" applyAlignment="1">
      <alignment vertical="top" wrapText="1"/>
    </xf>
    <xf numFmtId="2" fontId="17" fillId="2" borderId="0" xfId="0" applyNumberFormat="1" applyFont="1" applyFill="1" applyAlignment="1">
      <alignment horizontal="right" vertical="top"/>
    </xf>
    <xf numFmtId="2" fontId="20" fillId="2" borderId="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textRotation="90" wrapText="1"/>
    </xf>
    <xf numFmtId="2" fontId="16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2" fontId="16" fillId="0" borderId="1" xfId="0" applyNumberFormat="1" applyFont="1" applyBorder="1" applyAlignment="1">
      <alignment vertical="top"/>
    </xf>
    <xf numFmtId="0" fontId="16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2" fontId="18" fillId="0" borderId="1" xfId="0" applyNumberFormat="1" applyFont="1" applyBorder="1" applyAlignment="1">
      <alignment vertical="top"/>
    </xf>
    <xf numFmtId="2" fontId="18" fillId="0" borderId="1" xfId="0" applyNumberFormat="1" applyFon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2" fontId="16" fillId="0" borderId="0" xfId="0" applyNumberFormat="1" applyFont="1" applyAlignment="1">
      <alignment vertical="top"/>
    </xf>
    <xf numFmtId="2" fontId="16" fillId="0" borderId="0" xfId="0" applyNumberFormat="1" applyFont="1" applyAlignment="1">
      <alignment horizontal="right" vertical="top"/>
    </xf>
    <xf numFmtId="2" fontId="18" fillId="0" borderId="0" xfId="0" applyNumberFormat="1" applyFont="1" applyBorder="1" applyAlignment="1">
      <alignment vertical="top"/>
    </xf>
    <xf numFmtId="2" fontId="18" fillId="0" borderId="0" xfId="0" applyNumberFormat="1" applyFont="1" applyBorder="1"/>
    <xf numFmtId="0" fontId="17" fillId="2" borderId="0" xfId="0" applyFont="1" applyFill="1" applyAlignment="1">
      <alignment horizontal="left" vertical="top"/>
    </xf>
    <xf numFmtId="0" fontId="16" fillId="0" borderId="0" xfId="0" applyFont="1"/>
    <xf numFmtId="0" fontId="17" fillId="0" borderId="0" xfId="0" applyFont="1" applyAlignment="1">
      <alignment horizontal="left" vertical="top"/>
    </xf>
    <xf numFmtId="4" fontId="16" fillId="2" borderId="0" xfId="0" applyNumberFormat="1" applyFont="1" applyFill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vertical="top"/>
    </xf>
    <xf numFmtId="4" fontId="18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horizontal="right" vertical="top"/>
    </xf>
    <xf numFmtId="0" fontId="18" fillId="0" borderId="5" xfId="0" applyFont="1" applyBorder="1" applyAlignment="1">
      <alignment horizontal="right" vertical="top" wrapText="1"/>
    </xf>
    <xf numFmtId="4" fontId="16" fillId="0" borderId="17" xfId="0" applyNumberFormat="1" applyFont="1" applyBorder="1" applyAlignment="1">
      <alignment vertical="top" wrapText="1"/>
    </xf>
    <xf numFmtId="4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vertical="top"/>
    </xf>
    <xf numFmtId="0" fontId="24" fillId="0" borderId="6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vertical="top"/>
    </xf>
    <xf numFmtId="2" fontId="16" fillId="0" borderId="13" xfId="0" applyNumberFormat="1" applyFont="1" applyBorder="1" applyAlignment="1">
      <alignment vertical="top"/>
    </xf>
    <xf numFmtId="2" fontId="16" fillId="0" borderId="12" xfId="0" applyNumberFormat="1" applyFont="1" applyBorder="1" applyAlignment="1">
      <alignment vertical="top"/>
    </xf>
    <xf numFmtId="0" fontId="16" fillId="0" borderId="4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left" vertical="top" wrapText="1"/>
    </xf>
    <xf numFmtId="4" fontId="16" fillId="0" borderId="6" xfId="0" applyNumberFormat="1" applyFont="1" applyBorder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/>
    </xf>
    <xf numFmtId="4" fontId="16" fillId="0" borderId="6" xfId="0" applyNumberFormat="1" applyFont="1" applyBorder="1" applyAlignment="1">
      <alignment vertical="top"/>
    </xf>
    <xf numFmtId="0" fontId="16" fillId="0" borderId="9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right" vertical="top" wrapText="1"/>
    </xf>
    <xf numFmtId="4" fontId="16" fillId="0" borderId="15" xfId="0" applyNumberFormat="1" applyFont="1" applyBorder="1" applyAlignment="1">
      <alignment horizontal="right"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10" xfId="0" applyNumberFormat="1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12" xfId="0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vertical="top"/>
    </xf>
    <xf numFmtId="0" fontId="18" fillId="3" borderId="6" xfId="0" applyFont="1" applyFill="1" applyBorder="1" applyAlignment="1">
      <alignment horizontal="right" vertical="top" wrapText="1"/>
    </xf>
    <xf numFmtId="0" fontId="24" fillId="3" borderId="6" xfId="0" applyFont="1" applyFill="1" applyBorder="1" applyAlignment="1">
      <alignment horizontal="right" vertical="top" wrapText="1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6" fillId="2" borderId="6" xfId="0" applyFont="1" applyFill="1" applyBorder="1" applyAlignment="1">
      <alignment vertical="top"/>
    </xf>
    <xf numFmtId="4" fontId="16" fillId="0" borderId="6" xfId="0" applyNumberFormat="1" applyFont="1" applyBorder="1" applyAlignment="1">
      <alignment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4" fontId="16" fillId="0" borderId="16" xfId="0" applyNumberFormat="1" applyFont="1" applyBorder="1" applyAlignment="1">
      <alignment vertical="top" wrapText="1"/>
    </xf>
    <xf numFmtId="4" fontId="16" fillId="0" borderId="20" xfId="0" applyNumberFormat="1" applyFont="1" applyBorder="1" applyAlignment="1">
      <alignment horizontal="center" vertical="top"/>
    </xf>
    <xf numFmtId="4" fontId="18" fillId="0" borderId="20" xfId="0" applyNumberFormat="1" applyFont="1" applyBorder="1" applyAlignment="1">
      <alignment horizontal="right" vertical="top" wrapText="1"/>
    </xf>
    <xf numFmtId="4" fontId="18" fillId="0" borderId="21" xfId="0" applyNumberFormat="1" applyFont="1" applyBorder="1" applyAlignment="1">
      <alignment vertical="top" wrapText="1"/>
    </xf>
    <xf numFmtId="4" fontId="16" fillId="0" borderId="0" xfId="0" applyNumberFormat="1" applyFont="1"/>
    <xf numFmtId="4" fontId="16" fillId="0" borderId="21" xfId="0" applyNumberFormat="1" applyFont="1" applyBorder="1" applyAlignment="1">
      <alignment vertical="top" wrapText="1"/>
    </xf>
    <xf numFmtId="0" fontId="16" fillId="2" borderId="0" xfId="0" applyFont="1" applyFill="1" applyAlignment="1">
      <alignment horizontal="left" vertical="top"/>
    </xf>
    <xf numFmtId="4" fontId="16" fillId="0" borderId="8" xfId="0" applyNumberFormat="1" applyFont="1" applyBorder="1" applyAlignment="1">
      <alignment vertical="top" wrapText="1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5" fillId="0" borderId="10" xfId="0" applyFont="1" applyBorder="1" applyAlignment="1">
      <alignment horizontal="right" vertical="top" wrapText="1"/>
    </xf>
    <xf numFmtId="4" fontId="25" fillId="0" borderId="16" xfId="0" applyNumberFormat="1" applyFont="1" applyBorder="1" applyAlignment="1">
      <alignment vertical="top" wrapText="1"/>
    </xf>
    <xf numFmtId="4" fontId="17" fillId="0" borderId="0" xfId="0" applyNumberFormat="1" applyFont="1"/>
    <xf numFmtId="0" fontId="16" fillId="0" borderId="0" xfId="0" applyFont="1" applyAlignment="1"/>
    <xf numFmtId="0" fontId="28" fillId="0" borderId="1" xfId="0" applyFont="1" applyBorder="1" applyAlignment="1">
      <alignment horizontal="center" textRotation="90"/>
    </xf>
    <xf numFmtId="0" fontId="28" fillId="0" borderId="1" xfId="0" applyFont="1" applyBorder="1" applyAlignment="1"/>
    <xf numFmtId="0" fontId="28" fillId="0" borderId="1" xfId="0" applyFont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textRotation="90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/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wrapText="1"/>
    </xf>
    <xf numFmtId="0" fontId="30" fillId="0" borderId="1" xfId="3" applyFont="1" applyBorder="1" applyAlignment="1">
      <alignment vertical="center"/>
    </xf>
    <xf numFmtId="43" fontId="28" fillId="0" borderId="1" xfId="4" applyFont="1" applyFill="1" applyBorder="1" applyAlignment="1" applyProtection="1">
      <alignment vertical="center"/>
      <protection locked="0"/>
    </xf>
    <xf numFmtId="43" fontId="28" fillId="0" borderId="1" xfId="4" applyFont="1" applyFill="1" applyBorder="1" applyAlignment="1" applyProtection="1">
      <alignment vertical="center"/>
      <protection hidden="1"/>
    </xf>
    <xf numFmtId="0" fontId="30" fillId="0" borderId="1" xfId="3" applyFont="1" applyBorder="1" applyAlignment="1">
      <alignment wrapText="1"/>
    </xf>
    <xf numFmtId="0" fontId="28" fillId="0" borderId="1" xfId="0" applyFont="1" applyBorder="1" applyAlignment="1" applyProtection="1">
      <alignment horizontal="center" vertical="top"/>
      <protection locked="0"/>
    </xf>
    <xf numFmtId="0" fontId="30" fillId="0" borderId="1" xfId="3" applyFont="1" applyBorder="1" applyAlignment="1">
      <alignment vertical="top" wrapText="1"/>
    </xf>
    <xf numFmtId="0" fontId="28" fillId="0" borderId="1" xfId="0" applyFont="1" applyBorder="1" applyAlignment="1" applyProtection="1">
      <alignment horizontal="center" vertical="top" wrapText="1"/>
      <protection locked="0"/>
    </xf>
    <xf numFmtId="0" fontId="30" fillId="0" borderId="1" xfId="3" applyFont="1" applyBorder="1" applyAlignment="1">
      <alignment vertical="center" wrapText="1"/>
    </xf>
    <xf numFmtId="43" fontId="28" fillId="0" borderId="1" xfId="4" applyFont="1" applyFill="1" applyBorder="1" applyAlignment="1" applyProtection="1">
      <alignment vertical="center" wrapText="1"/>
      <protection locked="0"/>
    </xf>
    <xf numFmtId="43" fontId="28" fillId="0" borderId="1" xfId="4" applyFont="1" applyFill="1" applyBorder="1" applyAlignment="1" applyProtection="1">
      <alignment vertical="center" wrapText="1"/>
      <protection hidden="1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/>
    <xf numFmtId="43" fontId="28" fillId="0" borderId="1" xfId="1" applyFont="1" applyFill="1" applyBorder="1"/>
    <xf numFmtId="43" fontId="29" fillId="0" borderId="1" xfId="1" applyFont="1" applyFill="1" applyBorder="1" applyProtection="1">
      <protection hidden="1"/>
    </xf>
    <xf numFmtId="2" fontId="28" fillId="0" borderId="1" xfId="0" applyNumberFormat="1" applyFont="1" applyFill="1" applyBorder="1"/>
    <xf numFmtId="43" fontId="28" fillId="0" borderId="1" xfId="0" applyNumberFormat="1" applyFont="1" applyFill="1" applyBorder="1"/>
    <xf numFmtId="43" fontId="28" fillId="0" borderId="1" xfId="1" applyFont="1" applyFill="1" applyBorder="1" applyProtection="1">
      <protection hidden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left" vertical="top" wrapText="1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top"/>
    </xf>
    <xf numFmtId="0" fontId="18" fillId="0" borderId="0" xfId="0" applyFont="1"/>
    <xf numFmtId="2" fontId="16" fillId="0" borderId="1" xfId="0" applyNumberFormat="1" applyFont="1" applyBorder="1"/>
    <xf numFmtId="0" fontId="25" fillId="2" borderId="0" xfId="0" applyFont="1" applyFill="1" applyAlignment="1">
      <alignment vertical="top"/>
    </xf>
    <xf numFmtId="4" fontId="13" fillId="4" borderId="22" xfId="0" applyNumberFormat="1" applyFont="1" applyFill="1" applyBorder="1" applyAlignment="1" applyProtection="1">
      <alignment horizontal="left" vertical="top" wrapText="1"/>
    </xf>
    <xf numFmtId="0" fontId="31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2" fontId="31" fillId="0" borderId="22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 applyProtection="1">
      <alignment horizontal="left" vertical="top" wrapText="1"/>
    </xf>
    <xf numFmtId="2" fontId="16" fillId="0" borderId="19" xfId="0" applyNumberFormat="1" applyFont="1" applyBorder="1" applyAlignment="1">
      <alignment vertical="top"/>
    </xf>
    <xf numFmtId="2" fontId="18" fillId="0" borderId="19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1" xfId="0" applyFont="1" applyBorder="1"/>
    <xf numFmtId="2" fontId="16" fillId="0" borderId="16" xfId="0" applyNumberFormat="1" applyFont="1" applyBorder="1" applyAlignment="1">
      <alignment vertical="top"/>
    </xf>
    <xf numFmtId="2" fontId="18" fillId="0" borderId="16" xfId="0" applyNumberFormat="1" applyFont="1" applyBorder="1" applyAlignment="1">
      <alignment vertical="top"/>
    </xf>
    <xf numFmtId="2" fontId="16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right" vertical="top"/>
    </xf>
    <xf numFmtId="0" fontId="13" fillId="0" borderId="22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 applyProtection="1">
      <alignment horizontal="left" vertical="top" wrapText="1"/>
    </xf>
    <xf numFmtId="2" fontId="16" fillId="0" borderId="0" xfId="0" applyNumberFormat="1" applyFont="1" applyAlignment="1">
      <alignment horizontal="center"/>
    </xf>
    <xf numFmtId="2" fontId="16" fillId="0" borderId="1" xfId="0" applyNumberFormat="1" applyFont="1" applyBorder="1" applyAlignment="1">
      <alignment horizontal="center" vertical="top"/>
    </xf>
    <xf numFmtId="0" fontId="13" fillId="0" borderId="24" xfId="0" applyFont="1" applyBorder="1"/>
    <xf numFmtId="2" fontId="13" fillId="0" borderId="1" xfId="0" applyNumberFormat="1" applyFont="1" applyFill="1" applyBorder="1"/>
    <xf numFmtId="0" fontId="13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6" fillId="0" borderId="2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textRotation="90"/>
    </xf>
    <xf numFmtId="0" fontId="16" fillId="2" borderId="17" xfId="0" applyFont="1" applyFill="1" applyBorder="1" applyAlignment="1">
      <alignment horizontal="center" vertical="center" textRotation="90"/>
    </xf>
    <xf numFmtId="0" fontId="12" fillId="0" borderId="0" xfId="0" quotePrefix="1" applyFont="1" applyAlignment="1" applyProtection="1">
      <alignment horizontal="center" wrapText="1"/>
      <protection locked="0"/>
    </xf>
    <xf numFmtId="2" fontId="16" fillId="0" borderId="2" xfId="0" applyNumberFormat="1" applyFont="1" applyBorder="1" applyAlignment="1">
      <alignment horizontal="center" vertical="center" textRotation="90" wrapText="1"/>
    </xf>
    <xf numFmtId="2" fontId="16" fillId="0" borderId="17" xfId="0" applyNumberFormat="1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7" fillId="2" borderId="0" xfId="0" applyFont="1" applyFill="1" applyAlignment="1">
      <alignment horizontal="center" vertical="top"/>
    </xf>
    <xf numFmtId="43" fontId="16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2" borderId="0" xfId="0" applyFont="1" applyFill="1" applyAlignment="1">
      <alignment horizontal="center" vertical="top"/>
    </xf>
  </cellXfs>
  <cellStyles count="5">
    <cellStyle name="Comma" xfId="4" builtinId="3"/>
    <cellStyle name="Comma 2" xfId="2" xr:uid="{00000000-0005-0000-0000-000001000000}"/>
    <cellStyle name="Comma 3" xfId="1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Normal="100" workbookViewId="0">
      <selection activeCell="B17" sqref="B17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5" width="9.140625" style="6"/>
    <col min="6" max="6" width="10.140625" style="6" customWidth="1"/>
    <col min="7" max="16384" width="9.140625" style="6"/>
  </cols>
  <sheetData>
    <row r="1" spans="1:8" x14ac:dyDescent="0.2">
      <c r="A1" s="256" t="s">
        <v>28</v>
      </c>
      <c r="B1" s="256"/>
      <c r="C1" s="256"/>
      <c r="D1" s="256"/>
    </row>
    <row r="2" spans="1:8" x14ac:dyDescent="0.2">
      <c r="A2" s="40"/>
      <c r="B2" s="40"/>
      <c r="C2" s="40"/>
      <c r="D2" s="40"/>
    </row>
    <row r="3" spans="1:8" ht="29.25" customHeight="1" x14ac:dyDescent="0.25">
      <c r="A3" s="112" t="s">
        <v>1</v>
      </c>
      <c r="B3" s="64"/>
      <c r="C3" s="265" t="s">
        <v>177</v>
      </c>
      <c r="D3" s="265"/>
      <c r="E3" s="66"/>
      <c r="F3" s="67"/>
      <c r="G3" s="18"/>
      <c r="H3" s="18"/>
    </row>
    <row r="4" spans="1:8" ht="15.75" x14ac:dyDescent="0.25">
      <c r="A4" s="112" t="s">
        <v>2</v>
      </c>
      <c r="B4" s="64"/>
      <c r="C4" s="60" t="s">
        <v>37</v>
      </c>
      <c r="D4" s="66"/>
      <c r="E4" s="66"/>
      <c r="F4" s="67"/>
      <c r="G4" s="18"/>
      <c r="H4" s="18"/>
    </row>
    <row r="5" spans="1:8" ht="15" x14ac:dyDescent="0.2">
      <c r="A5" s="112"/>
      <c r="B5" s="64"/>
      <c r="C5" s="70"/>
      <c r="D5" s="66"/>
      <c r="E5" s="66"/>
      <c r="F5" s="67"/>
      <c r="G5" s="18"/>
      <c r="H5" s="18"/>
    </row>
    <row r="6" spans="1:8" ht="15" x14ac:dyDescent="0.2">
      <c r="A6" s="112" t="s">
        <v>159</v>
      </c>
      <c r="B6" s="64"/>
      <c r="C6" s="71"/>
      <c r="D6" s="179"/>
      <c r="E6" s="72" t="s">
        <v>148</v>
      </c>
      <c r="F6" s="115">
        <f>SUM(D16)</f>
        <v>0</v>
      </c>
      <c r="G6" s="18"/>
      <c r="H6" s="18"/>
    </row>
    <row r="7" spans="1:8" ht="15" x14ac:dyDescent="0.2">
      <c r="A7" s="114" t="s">
        <v>164</v>
      </c>
      <c r="B7" s="64"/>
      <c r="C7" s="71"/>
      <c r="D7" s="66"/>
      <c r="E7" s="66"/>
      <c r="F7" s="67"/>
      <c r="G7" s="18"/>
      <c r="H7" s="18"/>
    </row>
    <row r="8" spans="1:8" ht="20.25" customHeight="1" x14ac:dyDescent="0.2">
      <c r="A8" s="257" t="s">
        <v>3</v>
      </c>
      <c r="B8" s="263" t="s">
        <v>17</v>
      </c>
      <c r="C8" s="261" t="s">
        <v>18</v>
      </c>
      <c r="D8" s="259" t="s">
        <v>156</v>
      </c>
      <c r="E8" s="162"/>
      <c r="F8" s="113"/>
    </row>
    <row r="9" spans="1:8" ht="56.25" customHeight="1" x14ac:dyDescent="0.2">
      <c r="A9" s="258"/>
      <c r="B9" s="264"/>
      <c r="C9" s="262"/>
      <c r="D9" s="260"/>
      <c r="E9" s="113"/>
      <c r="F9" s="113"/>
    </row>
    <row r="10" spans="1:8" ht="15" customHeight="1" x14ac:dyDescent="0.2">
      <c r="A10" s="163"/>
      <c r="B10" s="163"/>
      <c r="C10" s="164"/>
      <c r="D10" s="165"/>
      <c r="E10" s="113"/>
      <c r="F10" s="113"/>
    </row>
    <row r="11" spans="1:8" x14ac:dyDescent="0.2">
      <c r="A11" s="144">
        <v>1</v>
      </c>
      <c r="B11" s="145">
        <v>1</v>
      </c>
      <c r="C11" s="166" t="s">
        <v>139</v>
      </c>
      <c r="D11" s="167">
        <f>SUM(PasKOPT!D16)</f>
        <v>0</v>
      </c>
      <c r="E11" s="113"/>
      <c r="F11" s="113"/>
    </row>
    <row r="12" spans="1:8" x14ac:dyDescent="0.2">
      <c r="A12" s="144"/>
      <c r="B12" s="145"/>
      <c r="C12" s="168"/>
      <c r="D12" s="169"/>
      <c r="E12" s="113"/>
      <c r="F12" s="113"/>
    </row>
    <row r="13" spans="1:8" x14ac:dyDescent="0.2">
      <c r="A13" s="150"/>
      <c r="B13" s="151"/>
      <c r="C13" s="171"/>
      <c r="D13" s="180"/>
      <c r="E13" s="177"/>
      <c r="F13" s="177"/>
      <c r="G13" s="28"/>
      <c r="H13" s="28"/>
    </row>
    <row r="14" spans="1:8" x14ac:dyDescent="0.2">
      <c r="A14" s="181"/>
      <c r="B14" s="181"/>
      <c r="C14" s="132" t="s">
        <v>0</v>
      </c>
      <c r="D14" s="131">
        <f>SUM(D11:D13)</f>
        <v>0</v>
      </c>
      <c r="E14" s="177"/>
      <c r="F14" s="177"/>
      <c r="G14" s="28"/>
      <c r="H14" s="28"/>
    </row>
    <row r="15" spans="1:8" x14ac:dyDescent="0.2">
      <c r="A15" s="181"/>
      <c r="B15" s="181"/>
      <c r="C15" s="132" t="s">
        <v>21</v>
      </c>
      <c r="D15" s="173">
        <f>SUM(D14*0.21)</f>
        <v>0</v>
      </c>
      <c r="E15" s="177"/>
      <c r="F15" s="177"/>
      <c r="G15" s="28"/>
      <c r="H15" s="28"/>
    </row>
    <row r="16" spans="1:8" s="23" customFormat="1" ht="15" x14ac:dyDescent="0.25">
      <c r="A16" s="182"/>
      <c r="B16" s="182"/>
      <c r="C16" s="183" t="s">
        <v>19</v>
      </c>
      <c r="D16" s="184">
        <f>SUM(D14:D15)</f>
        <v>0</v>
      </c>
      <c r="E16" s="185"/>
      <c r="F16" s="185"/>
      <c r="G16" s="29"/>
      <c r="H16" s="29"/>
    </row>
    <row r="17" spans="1:4" x14ac:dyDescent="0.2">
      <c r="A17" s="12"/>
      <c r="B17" s="12"/>
      <c r="C17" s="24"/>
      <c r="D17" s="25"/>
    </row>
    <row r="18" spans="1:4" x14ac:dyDescent="0.2">
      <c r="A18" s="12"/>
      <c r="B18" s="12"/>
      <c r="C18" s="24"/>
      <c r="D18" s="25"/>
    </row>
    <row r="20" spans="1:4" x14ac:dyDescent="0.2">
      <c r="B20" s="11"/>
      <c r="C20" s="10"/>
      <c r="D20" s="11"/>
    </row>
    <row r="21" spans="1:4" x14ac:dyDescent="0.2">
      <c r="B21" s="11"/>
      <c r="D21" s="11"/>
    </row>
    <row r="22" spans="1:4" x14ac:dyDescent="0.2">
      <c r="B22" s="11"/>
      <c r="C22" s="10"/>
    </row>
    <row r="23" spans="1:4" x14ac:dyDescent="0.2">
      <c r="B23" s="11"/>
      <c r="D23" s="11"/>
    </row>
    <row r="24" spans="1:4" x14ac:dyDescent="0.2">
      <c r="D24" s="11"/>
    </row>
  </sheetData>
  <mergeCells count="6">
    <mergeCell ref="A1:D1"/>
    <mergeCell ref="A8:A9"/>
    <mergeCell ref="D8:D9"/>
    <mergeCell ref="C8:C9"/>
    <mergeCell ref="B8:B9"/>
    <mergeCell ref="C3:D3"/>
  </mergeCells>
  <phoneticPr fontId="2" type="noConversion"/>
  <pageMargins left="0.75" right="0.75" top="1.72" bottom="1" header="0.5" footer="0.5"/>
  <pageSetup paperSize="9" orientation="landscape" horizontalDpi="4294967292" verticalDpi="360" r:id="rId1"/>
  <headerFooter alignWithMargins="0"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zoomScaleNormal="100" workbookViewId="0">
      <selection activeCell="D11" sqref="D11:D18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5" width="9.140625" style="6"/>
    <col min="6" max="6" width="10" style="6" customWidth="1"/>
    <col min="7" max="16384" width="9.140625" style="6"/>
  </cols>
  <sheetData>
    <row r="1" spans="1:8" ht="15" x14ac:dyDescent="0.2">
      <c r="A1" s="112"/>
      <c r="B1" s="64"/>
      <c r="C1" s="65"/>
      <c r="D1" s="66"/>
      <c r="E1" s="66"/>
      <c r="F1" s="67"/>
      <c r="G1" s="68"/>
      <c r="H1" s="68"/>
    </row>
    <row r="2" spans="1:8" ht="15.75" x14ac:dyDescent="0.25">
      <c r="A2" s="112" t="s">
        <v>1</v>
      </c>
      <c r="B2" s="64"/>
      <c r="C2" s="59" t="s">
        <v>158</v>
      </c>
      <c r="D2" s="66"/>
      <c r="E2" s="66"/>
      <c r="F2" s="67"/>
      <c r="G2" s="68"/>
      <c r="H2" s="68"/>
    </row>
    <row r="3" spans="1:8" ht="15.75" x14ac:dyDescent="0.25">
      <c r="A3" s="112" t="s">
        <v>2</v>
      </c>
      <c r="B3" s="64"/>
      <c r="C3" s="60" t="s">
        <v>37</v>
      </c>
      <c r="D3" s="66"/>
      <c r="E3" s="66"/>
      <c r="F3" s="67"/>
      <c r="G3" s="68"/>
      <c r="H3" s="68"/>
    </row>
    <row r="4" spans="1:8" ht="15" x14ac:dyDescent="0.2">
      <c r="A4" s="112"/>
      <c r="B4" s="64"/>
      <c r="C4" s="70"/>
      <c r="D4" s="66"/>
      <c r="E4" s="66"/>
      <c r="F4" s="67"/>
      <c r="G4" s="68"/>
      <c r="H4" s="68"/>
    </row>
    <row r="5" spans="1:8" ht="15" x14ac:dyDescent="0.2">
      <c r="A5" s="112" t="s">
        <v>159</v>
      </c>
      <c r="B5" s="64"/>
      <c r="C5" s="71"/>
      <c r="D5" s="66"/>
      <c r="E5" s="72" t="s">
        <v>157</v>
      </c>
      <c r="F5" s="115"/>
      <c r="G5" s="68"/>
      <c r="H5" s="68"/>
    </row>
    <row r="6" spans="1:8" ht="15" x14ac:dyDescent="0.2">
      <c r="A6" s="114" t="s">
        <v>160</v>
      </c>
      <c r="B6" s="64"/>
      <c r="C6" s="71"/>
      <c r="D6" s="66"/>
      <c r="E6" s="66"/>
      <c r="F6" s="67"/>
      <c r="G6" s="68"/>
      <c r="H6" s="68"/>
    </row>
    <row r="7" spans="1:8" x14ac:dyDescent="0.2">
      <c r="A7" s="106"/>
      <c r="B7" s="106"/>
      <c r="C7" s="104"/>
      <c r="D7" s="105"/>
      <c r="E7" s="113"/>
      <c r="F7" s="113"/>
      <c r="G7" s="113"/>
      <c r="H7" s="113"/>
    </row>
    <row r="8" spans="1:8" ht="20.25" customHeight="1" x14ac:dyDescent="0.2">
      <c r="A8" s="257" t="s">
        <v>3</v>
      </c>
      <c r="B8" s="263" t="s">
        <v>17</v>
      </c>
      <c r="C8" s="261" t="s">
        <v>18</v>
      </c>
      <c r="D8" s="259" t="s">
        <v>156</v>
      </c>
      <c r="E8" s="162"/>
      <c r="F8" s="113"/>
      <c r="G8" s="113"/>
      <c r="H8" s="113"/>
    </row>
    <row r="9" spans="1:8" ht="56.25" customHeight="1" x14ac:dyDescent="0.2">
      <c r="A9" s="258"/>
      <c r="B9" s="264"/>
      <c r="C9" s="262"/>
      <c r="D9" s="260"/>
      <c r="E9" s="113"/>
      <c r="F9" s="113"/>
      <c r="G9" s="113"/>
      <c r="H9" s="113"/>
    </row>
    <row r="10" spans="1:8" x14ac:dyDescent="0.2">
      <c r="A10" s="163"/>
      <c r="B10" s="163"/>
      <c r="C10" s="164"/>
      <c r="D10" s="165"/>
      <c r="E10" s="113"/>
      <c r="F10" s="113"/>
      <c r="G10" s="113"/>
      <c r="H10" s="113"/>
    </row>
    <row r="11" spans="1:8" x14ac:dyDescent="0.2">
      <c r="A11" s="144">
        <v>1</v>
      </c>
      <c r="B11" s="145">
        <v>1</v>
      </c>
      <c r="C11" s="166" t="s">
        <v>29</v>
      </c>
      <c r="D11" s="167"/>
      <c r="E11" s="113"/>
      <c r="F11" s="113"/>
      <c r="G11" s="113"/>
      <c r="H11" s="113"/>
    </row>
    <row r="12" spans="1:8" x14ac:dyDescent="0.2">
      <c r="A12" s="144"/>
      <c r="B12" s="145"/>
      <c r="C12" s="168"/>
      <c r="D12" s="169"/>
      <c r="E12" s="113"/>
      <c r="F12" s="113"/>
      <c r="G12" s="113"/>
      <c r="H12" s="113"/>
    </row>
    <row r="13" spans="1:8" x14ac:dyDescent="0.2">
      <c r="A13" s="144">
        <v>2</v>
      </c>
      <c r="B13" s="145">
        <v>2</v>
      </c>
      <c r="C13" s="170" t="s">
        <v>31</v>
      </c>
      <c r="D13" s="167"/>
      <c r="E13" s="113"/>
      <c r="F13" s="113"/>
      <c r="G13" s="113"/>
      <c r="H13" s="113"/>
    </row>
    <row r="14" spans="1:8" x14ac:dyDescent="0.2">
      <c r="A14" s="150"/>
      <c r="B14" s="151"/>
      <c r="C14" s="171"/>
      <c r="D14" s="172"/>
      <c r="E14" s="113"/>
      <c r="F14" s="113"/>
      <c r="G14" s="113"/>
      <c r="H14" s="113"/>
    </row>
    <row r="15" spans="1:8" x14ac:dyDescent="0.2">
      <c r="A15" s="137"/>
      <c r="B15" s="137"/>
      <c r="C15" s="158" t="s">
        <v>14</v>
      </c>
      <c r="D15" s="173"/>
      <c r="E15" s="113"/>
      <c r="F15" s="113"/>
      <c r="G15" s="113"/>
      <c r="H15" s="113"/>
    </row>
    <row r="16" spans="1:8" s="30" customFormat="1" x14ac:dyDescent="0.2">
      <c r="A16" s="174"/>
      <c r="B16" s="174"/>
      <c r="C16" s="175" t="s">
        <v>0</v>
      </c>
      <c r="D16" s="176"/>
      <c r="E16" s="177"/>
      <c r="F16" s="177"/>
      <c r="G16" s="177"/>
      <c r="H16" s="177"/>
    </row>
    <row r="17" spans="1:8" s="30" customFormat="1" x14ac:dyDescent="0.2">
      <c r="A17" s="174"/>
      <c r="B17" s="174"/>
      <c r="C17" s="175" t="s">
        <v>21</v>
      </c>
      <c r="D17" s="178"/>
      <c r="E17" s="177"/>
      <c r="F17" s="177"/>
      <c r="G17" s="177"/>
      <c r="H17" s="177"/>
    </row>
    <row r="18" spans="1:8" s="30" customFormat="1" x14ac:dyDescent="0.2">
      <c r="A18" s="174"/>
      <c r="B18" s="174"/>
      <c r="C18" s="175" t="s">
        <v>19</v>
      </c>
      <c r="D18" s="176"/>
      <c r="E18" s="177"/>
      <c r="F18" s="177"/>
      <c r="G18" s="177"/>
      <c r="H18" s="177"/>
    </row>
    <row r="19" spans="1:8" s="31" customFormat="1" x14ac:dyDescent="0.2">
      <c r="A19" s="32"/>
      <c r="B19" s="32"/>
      <c r="C19" s="33"/>
      <c r="D19" s="34"/>
    </row>
    <row r="22" spans="1:8" x14ac:dyDescent="0.2">
      <c r="B22" s="26"/>
    </row>
    <row r="25" spans="1:8" x14ac:dyDescent="0.2">
      <c r="B25" s="11"/>
      <c r="C25" s="10"/>
      <c r="D25" s="11"/>
    </row>
    <row r="26" spans="1:8" x14ac:dyDescent="0.2">
      <c r="B26" s="11"/>
      <c r="D26" s="11"/>
    </row>
    <row r="27" spans="1:8" x14ac:dyDescent="0.2">
      <c r="B27" s="11"/>
      <c r="C27" s="10"/>
    </row>
    <row r="28" spans="1:8" x14ac:dyDescent="0.2">
      <c r="B28" s="11"/>
      <c r="D28" s="11"/>
    </row>
    <row r="29" spans="1:8" x14ac:dyDescent="0.2">
      <c r="D29" s="11"/>
    </row>
  </sheetData>
  <mergeCells count="4">
    <mergeCell ref="A8:A9"/>
    <mergeCell ref="D8:D9"/>
    <mergeCell ref="C8:C9"/>
    <mergeCell ref="B8:B9"/>
  </mergeCells>
  <phoneticPr fontId="2" type="noConversion"/>
  <pageMargins left="0.75" right="0.75" top="1.72" bottom="1" header="0.5" footer="0.5"/>
  <pageSetup paperSize="9" orientation="landscape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24"/>
  <sheetViews>
    <sheetView workbookViewId="0">
      <selection activeCell="G5" sqref="G5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7" width="14.7109375" style="5" customWidth="1"/>
    <col min="8" max="8" width="13.5703125" style="5" customWidth="1"/>
    <col min="9" max="16384" width="9.140625" style="6"/>
  </cols>
  <sheetData>
    <row r="1" spans="1:15" ht="15" x14ac:dyDescent="0.2">
      <c r="A1" s="112" t="s">
        <v>97</v>
      </c>
      <c r="B1" s="64"/>
      <c r="C1" s="65"/>
      <c r="D1" s="66"/>
      <c r="E1" s="66"/>
      <c r="F1" s="67"/>
      <c r="G1" s="68"/>
      <c r="H1" s="68"/>
      <c r="I1" s="18"/>
      <c r="J1" s="18"/>
      <c r="K1" s="18"/>
      <c r="L1" s="18"/>
      <c r="M1" s="18"/>
      <c r="N1" s="18"/>
      <c r="O1" s="19"/>
    </row>
    <row r="2" spans="1:15" ht="15.75" x14ac:dyDescent="0.25">
      <c r="A2" s="112" t="s">
        <v>171</v>
      </c>
      <c r="B2" s="64"/>
      <c r="C2" s="59"/>
      <c r="D2" s="66"/>
      <c r="E2" s="66"/>
      <c r="F2" s="67"/>
      <c r="G2" s="68"/>
      <c r="H2" s="68"/>
      <c r="I2" s="18"/>
      <c r="J2" s="18"/>
      <c r="K2" s="18"/>
      <c r="L2" s="18"/>
      <c r="M2" s="18"/>
      <c r="N2" s="18"/>
      <c r="O2" s="19"/>
    </row>
    <row r="3" spans="1:15" ht="15.75" x14ac:dyDescent="0.25">
      <c r="A3" s="112" t="s">
        <v>172</v>
      </c>
      <c r="B3" s="64"/>
      <c r="C3" s="60"/>
      <c r="D3" s="66"/>
      <c r="E3" s="66"/>
      <c r="F3" s="67"/>
      <c r="G3" s="68"/>
      <c r="H3" s="68"/>
      <c r="I3" s="18"/>
      <c r="J3" s="18"/>
      <c r="K3" s="18"/>
      <c r="L3" s="18"/>
      <c r="M3" s="18"/>
      <c r="N3" s="18"/>
      <c r="O3" s="19"/>
    </row>
    <row r="4" spans="1:15" ht="15" x14ac:dyDescent="0.2">
      <c r="A4" s="112"/>
      <c r="B4" s="64"/>
      <c r="C4" s="70"/>
      <c r="D4" s="66"/>
      <c r="E4" s="66"/>
      <c r="F4" s="67"/>
      <c r="G4" s="68"/>
      <c r="H4" s="68"/>
      <c r="I4" s="18"/>
      <c r="J4" s="18"/>
      <c r="K4" s="18"/>
      <c r="L4" s="18"/>
      <c r="M4" s="18"/>
      <c r="N4" s="18"/>
      <c r="O4" s="19"/>
    </row>
    <row r="5" spans="1:15" ht="15" x14ac:dyDescent="0.2">
      <c r="A5" s="112" t="s">
        <v>159</v>
      </c>
      <c r="B5" s="64"/>
      <c r="C5" s="71"/>
      <c r="D5" s="66"/>
      <c r="E5" s="72" t="s">
        <v>148</v>
      </c>
      <c r="F5" s="115"/>
      <c r="G5" s="68"/>
      <c r="H5" s="68"/>
      <c r="I5" s="18"/>
      <c r="J5" s="18"/>
      <c r="K5" s="18"/>
      <c r="L5" s="18"/>
      <c r="M5" s="18"/>
      <c r="N5" s="20"/>
      <c r="O5" s="39"/>
    </row>
    <row r="6" spans="1:15" ht="15" x14ac:dyDescent="0.2">
      <c r="A6" s="114" t="s">
        <v>161</v>
      </c>
      <c r="B6" s="64"/>
      <c r="C6" s="71"/>
      <c r="D6" s="66"/>
      <c r="E6" s="66"/>
      <c r="F6" s="67"/>
      <c r="G6" s="68"/>
      <c r="H6" s="68"/>
      <c r="I6" s="18"/>
      <c r="J6" s="18"/>
      <c r="K6" s="18"/>
      <c r="L6" s="18"/>
      <c r="M6" s="18"/>
      <c r="N6" s="18"/>
      <c r="O6" s="19"/>
    </row>
    <row r="7" spans="1:15" x14ac:dyDescent="0.2">
      <c r="A7" s="106"/>
      <c r="B7" s="106"/>
      <c r="C7" s="104"/>
      <c r="D7" s="105"/>
      <c r="E7" s="106"/>
      <c r="F7" s="107"/>
      <c r="G7" s="108"/>
      <c r="H7" s="108"/>
    </row>
    <row r="8" spans="1:15" ht="20.25" customHeight="1" x14ac:dyDescent="0.2">
      <c r="A8" s="257" t="s">
        <v>3</v>
      </c>
      <c r="B8" s="263" t="s">
        <v>11</v>
      </c>
      <c r="C8" s="261" t="s">
        <v>12</v>
      </c>
      <c r="D8" s="259" t="s">
        <v>152</v>
      </c>
      <c r="E8" s="268" t="s">
        <v>13</v>
      </c>
      <c r="F8" s="268"/>
      <c r="G8" s="268"/>
      <c r="H8" s="266" t="s">
        <v>9</v>
      </c>
      <c r="I8" s="7"/>
    </row>
    <row r="9" spans="1:15" ht="78.75" customHeight="1" x14ac:dyDescent="0.2">
      <c r="A9" s="258"/>
      <c r="B9" s="264"/>
      <c r="C9" s="262"/>
      <c r="D9" s="260"/>
      <c r="E9" s="88" t="s">
        <v>153</v>
      </c>
      <c r="F9" s="88" t="s">
        <v>154</v>
      </c>
      <c r="G9" s="88" t="s">
        <v>155</v>
      </c>
      <c r="H9" s="267"/>
    </row>
    <row r="10" spans="1:15" x14ac:dyDescent="0.2">
      <c r="A10" s="136"/>
      <c r="B10" s="137"/>
      <c r="C10" s="138"/>
      <c r="D10" s="139"/>
      <c r="E10" s="140"/>
      <c r="F10" s="141"/>
      <c r="G10" s="142"/>
      <c r="H10" s="143"/>
    </row>
    <row r="11" spans="1:15" x14ac:dyDescent="0.2">
      <c r="A11" s="144">
        <v>1</v>
      </c>
      <c r="B11" s="145" t="s">
        <v>30</v>
      </c>
      <c r="C11" s="146" t="s">
        <v>78</v>
      </c>
      <c r="D11" s="147"/>
      <c r="E11" s="148"/>
      <c r="F11" s="148"/>
      <c r="G11" s="148"/>
      <c r="H11" s="149"/>
      <c r="I11" s="28"/>
      <c r="J11" s="28"/>
    </row>
    <row r="12" spans="1:15" x14ac:dyDescent="0.2">
      <c r="A12" s="150"/>
      <c r="B12" s="151"/>
      <c r="C12" s="152"/>
      <c r="D12" s="153"/>
      <c r="E12" s="154"/>
      <c r="F12" s="155"/>
      <c r="G12" s="154"/>
      <c r="H12" s="156"/>
      <c r="I12" s="28"/>
      <c r="J12" s="28"/>
    </row>
    <row r="13" spans="1:15" s="36" customFormat="1" x14ac:dyDescent="0.2">
      <c r="A13" s="157"/>
      <c r="B13" s="157"/>
      <c r="C13" s="158" t="s">
        <v>14</v>
      </c>
      <c r="D13" s="124"/>
      <c r="E13" s="125"/>
      <c r="F13" s="125"/>
      <c r="G13" s="125"/>
      <c r="H13" s="159"/>
      <c r="I13" s="35"/>
      <c r="J13" s="35"/>
    </row>
    <row r="14" spans="1:15" x14ac:dyDescent="0.2">
      <c r="A14" s="106"/>
      <c r="B14" s="106"/>
      <c r="C14" s="160" t="s">
        <v>162</v>
      </c>
      <c r="D14" s="131"/>
      <c r="E14" s="128"/>
      <c r="F14" s="129"/>
      <c r="G14" s="129"/>
      <c r="H14" s="129"/>
      <c r="I14" s="28"/>
      <c r="J14" s="28"/>
    </row>
    <row r="15" spans="1:15" x14ac:dyDescent="0.2">
      <c r="A15" s="106"/>
      <c r="B15" s="106"/>
      <c r="C15" s="161" t="s">
        <v>20</v>
      </c>
      <c r="D15" s="131"/>
      <c r="E15" s="128"/>
      <c r="F15" s="129"/>
      <c r="G15" s="129"/>
      <c r="H15" s="129"/>
      <c r="I15" s="28"/>
      <c r="J15" s="28"/>
    </row>
    <row r="16" spans="1:15" x14ac:dyDescent="0.2">
      <c r="A16" s="106"/>
      <c r="B16" s="106"/>
      <c r="C16" s="160" t="s">
        <v>163</v>
      </c>
      <c r="D16" s="131"/>
      <c r="E16" s="128"/>
      <c r="F16" s="129"/>
      <c r="G16" s="129"/>
      <c r="H16" s="129"/>
      <c r="I16" s="28"/>
      <c r="J16" s="28"/>
    </row>
    <row r="17" spans="1:10" x14ac:dyDescent="0.2">
      <c r="A17" s="106"/>
      <c r="B17" s="106"/>
      <c r="C17" s="132"/>
      <c r="D17" s="133"/>
      <c r="E17" s="128"/>
      <c r="F17" s="129"/>
      <c r="G17" s="129"/>
      <c r="H17" s="129"/>
      <c r="I17" s="28"/>
      <c r="J17" s="28"/>
    </row>
    <row r="18" spans="1:10" x14ac:dyDescent="0.2">
      <c r="A18" s="106"/>
      <c r="B18" s="106"/>
      <c r="C18" s="134" t="s">
        <v>15</v>
      </c>
      <c r="D18" s="135"/>
      <c r="E18" s="128"/>
      <c r="G18" s="129"/>
      <c r="H18" s="129"/>
      <c r="I18" s="28"/>
      <c r="J18" s="28"/>
    </row>
    <row r="19" spans="1:10" x14ac:dyDescent="0.2">
      <c r="A19" s="106"/>
      <c r="B19" s="106"/>
      <c r="C19" s="104"/>
      <c r="D19" s="105"/>
      <c r="E19" s="106"/>
      <c r="F19" s="129"/>
      <c r="G19" s="108"/>
      <c r="H19" s="108"/>
    </row>
    <row r="21" spans="1:10" x14ac:dyDescent="0.2">
      <c r="C21" s="10"/>
      <c r="F21" s="11"/>
      <c r="G21" s="4"/>
    </row>
    <row r="22" spans="1:10" x14ac:dyDescent="0.2">
      <c r="F22" s="11"/>
      <c r="G22" s="4"/>
    </row>
    <row r="23" spans="1:10" x14ac:dyDescent="0.2">
      <c r="C23" s="10"/>
      <c r="F23" s="11"/>
      <c r="G23" s="4"/>
    </row>
    <row r="24" spans="1:10" x14ac:dyDescent="0.2">
      <c r="F24" s="11"/>
      <c r="G24" s="4"/>
    </row>
  </sheetData>
  <mergeCells count="6">
    <mergeCell ref="H8:H9"/>
    <mergeCell ref="E8:G8"/>
    <mergeCell ref="A8:A9"/>
    <mergeCell ref="D8:D9"/>
    <mergeCell ref="C8:C9"/>
    <mergeCell ref="B8:B9"/>
  </mergeCells>
  <phoneticPr fontId="2" type="noConversion"/>
  <pageMargins left="0.74803149606299213" right="0.74803149606299213" top="0.79" bottom="0.42" header="0.51181102362204722" footer="0.16"/>
  <pageSetup paperSize="9" orientation="landscape" horizontalDpi="4294967292" verticalDpi="360" r:id="rId1"/>
  <headerFooter alignWithMargins="0">
    <oddHeader xml:space="preserve">&amp;C&amp;12&amp;UKOPSAVILKUMS PA DARBU VEIDIEM  Nr. 1&amp;U
</oddHeader>
    <oddFooter>&amp;C&amp;8&amp;P&amp;R&amp;8&amp;D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3"/>
  <sheetViews>
    <sheetView tabSelected="1" workbookViewId="0">
      <selection activeCell="C21" sqref="C21"/>
    </sheetView>
  </sheetViews>
  <sheetFormatPr defaultRowHeight="12.75" x14ac:dyDescent="0.2"/>
  <cols>
    <col min="1" max="1" width="3.42578125" style="3" customWidth="1"/>
    <col min="2" max="2" width="34.57031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8.7109375" style="5" customWidth="1"/>
    <col min="8" max="8" width="6.85546875" style="5" customWidth="1"/>
    <col min="9" max="9" width="7.28515625" style="5" customWidth="1"/>
    <col min="10" max="10" width="7.42578125" style="5" customWidth="1"/>
    <col min="11" max="14" width="8.42578125" style="5" customWidth="1"/>
    <col min="15" max="15" width="10.140625" style="6" customWidth="1"/>
    <col min="16" max="16384" width="9.140625" style="6"/>
  </cols>
  <sheetData>
    <row r="1" spans="1:20" ht="15" x14ac:dyDescent="0.2">
      <c r="A1" s="112"/>
      <c r="B1" s="64"/>
      <c r="C1" s="65" t="s">
        <v>29</v>
      </c>
      <c r="D1" s="66"/>
      <c r="E1" s="66"/>
      <c r="F1" s="67"/>
      <c r="G1" s="68"/>
      <c r="H1" s="68"/>
      <c r="I1" s="68"/>
      <c r="J1" s="68"/>
      <c r="K1" s="68"/>
      <c r="L1" s="68"/>
      <c r="M1" s="68"/>
      <c r="N1" s="68"/>
      <c r="O1" s="69"/>
      <c r="P1" s="113"/>
    </row>
    <row r="2" spans="1:20" ht="15.75" x14ac:dyDescent="0.25">
      <c r="A2" s="112" t="s">
        <v>1</v>
      </c>
      <c r="B2" s="64"/>
      <c r="C2" s="59" t="s">
        <v>166</v>
      </c>
      <c r="D2" s="66"/>
      <c r="E2" s="66"/>
      <c r="F2" s="67"/>
      <c r="G2" s="68"/>
      <c r="H2" s="68"/>
      <c r="I2" s="68"/>
      <c r="J2" s="68"/>
      <c r="K2" s="68"/>
      <c r="L2" s="68"/>
      <c r="M2" s="68"/>
      <c r="N2" s="68"/>
      <c r="O2" s="69"/>
      <c r="P2" s="113"/>
    </row>
    <row r="3" spans="1:20" ht="15.75" x14ac:dyDescent="0.25">
      <c r="A3" s="112" t="s">
        <v>2</v>
      </c>
      <c r="B3" s="64"/>
      <c r="C3" s="60" t="s">
        <v>37</v>
      </c>
      <c r="D3" s="66"/>
      <c r="E3" s="66"/>
      <c r="F3" s="67"/>
      <c r="G3" s="68"/>
      <c r="H3" s="68"/>
      <c r="I3" s="68"/>
      <c r="J3" s="68"/>
      <c r="K3" s="68"/>
      <c r="L3" s="68"/>
      <c r="M3" s="68"/>
      <c r="N3" s="68"/>
      <c r="O3" s="69"/>
      <c r="P3" s="113"/>
    </row>
    <row r="4" spans="1:20" ht="15" x14ac:dyDescent="0.2">
      <c r="A4" s="112"/>
      <c r="B4" s="64"/>
      <c r="C4" s="70"/>
      <c r="D4" s="66"/>
      <c r="E4" s="66"/>
      <c r="F4" s="67"/>
      <c r="G4" s="68"/>
      <c r="H4" s="68"/>
      <c r="I4" s="68"/>
      <c r="J4" s="68"/>
      <c r="K4" s="68"/>
      <c r="L4" s="68"/>
      <c r="M4" s="68"/>
      <c r="N4" s="68"/>
      <c r="O4" s="69"/>
      <c r="P4" s="113"/>
    </row>
    <row r="5" spans="1:20" ht="15" x14ac:dyDescent="0.25">
      <c r="A5" s="112" t="s">
        <v>159</v>
      </c>
      <c r="B5" s="64"/>
      <c r="C5" s="71"/>
      <c r="D5" s="66"/>
      <c r="E5" s="66"/>
      <c r="F5" s="67"/>
      <c r="G5" s="68"/>
      <c r="H5" s="68"/>
      <c r="I5" s="68"/>
      <c r="J5" s="68"/>
      <c r="K5" s="68"/>
      <c r="L5" s="68"/>
      <c r="M5" s="68"/>
      <c r="N5" s="72" t="s">
        <v>148</v>
      </c>
      <c r="O5" s="73"/>
      <c r="P5" s="113"/>
    </row>
    <row r="6" spans="1:20" ht="15" x14ac:dyDescent="0.2">
      <c r="A6" s="114" t="s">
        <v>167</v>
      </c>
      <c r="B6" s="64"/>
      <c r="C6" s="71"/>
      <c r="D6" s="66"/>
      <c r="E6" s="66"/>
      <c r="F6" s="67"/>
      <c r="G6" s="68"/>
      <c r="H6" s="68"/>
      <c r="I6" s="68"/>
      <c r="J6" s="68"/>
      <c r="K6" s="68"/>
      <c r="L6" s="68"/>
      <c r="M6" s="68"/>
      <c r="N6" s="68"/>
      <c r="O6" s="69"/>
      <c r="P6" s="113"/>
    </row>
    <row r="7" spans="1:20" ht="20.25" customHeight="1" x14ac:dyDescent="0.2">
      <c r="A7" s="271" t="s">
        <v>3</v>
      </c>
      <c r="B7" s="273" t="s">
        <v>4</v>
      </c>
      <c r="C7" s="275" t="s">
        <v>5</v>
      </c>
      <c r="D7" s="257" t="s">
        <v>6</v>
      </c>
      <c r="E7" s="268" t="s">
        <v>7</v>
      </c>
      <c r="F7" s="268"/>
      <c r="G7" s="268"/>
      <c r="H7" s="268"/>
      <c r="I7" s="268"/>
      <c r="J7" s="270"/>
      <c r="K7" s="269" t="s">
        <v>10</v>
      </c>
      <c r="L7" s="268"/>
      <c r="M7" s="268"/>
      <c r="N7" s="268"/>
      <c r="O7" s="270"/>
      <c r="P7" s="7"/>
    </row>
    <row r="8" spans="1:20" ht="78.75" customHeight="1" x14ac:dyDescent="0.2">
      <c r="A8" s="272"/>
      <c r="B8" s="274"/>
      <c r="C8" s="276"/>
      <c r="D8" s="258"/>
      <c r="E8" s="74" t="s">
        <v>8</v>
      </c>
      <c r="F8" s="74" t="s">
        <v>22</v>
      </c>
      <c r="G8" s="75" t="s">
        <v>23</v>
      </c>
      <c r="H8" s="75" t="s">
        <v>24</v>
      </c>
      <c r="I8" s="75" t="s">
        <v>25</v>
      </c>
      <c r="J8" s="75" t="s">
        <v>26</v>
      </c>
      <c r="K8" s="75" t="s">
        <v>9</v>
      </c>
      <c r="L8" s="75" t="s">
        <v>23</v>
      </c>
      <c r="M8" s="75" t="s">
        <v>24</v>
      </c>
      <c r="N8" s="75" t="s">
        <v>25</v>
      </c>
      <c r="O8" s="75" t="s">
        <v>27</v>
      </c>
    </row>
    <row r="9" spans="1:20" x14ac:dyDescent="0.2">
      <c r="A9" s="55"/>
      <c r="B9" s="76"/>
      <c r="C9" s="77"/>
      <c r="D9" s="78"/>
      <c r="E9" s="78"/>
      <c r="F9" s="79"/>
      <c r="G9" s="80"/>
      <c r="H9" s="80"/>
      <c r="I9" s="80"/>
      <c r="J9" s="80"/>
      <c r="K9" s="80"/>
      <c r="L9" s="80"/>
      <c r="M9" s="80"/>
      <c r="N9" s="80"/>
      <c r="O9" s="81"/>
    </row>
    <row r="10" spans="1:20" s="38" customFormat="1" x14ac:dyDescent="0.2">
      <c r="A10" s="215">
        <v>1</v>
      </c>
      <c r="B10" s="82" t="s">
        <v>79</v>
      </c>
      <c r="C10" s="83"/>
      <c r="D10" s="84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20" s="38" customFormat="1" x14ac:dyDescent="0.2">
      <c r="A11" s="215">
        <v>2</v>
      </c>
      <c r="B11" s="87" t="s">
        <v>173</v>
      </c>
      <c r="C11" s="83" t="s">
        <v>150</v>
      </c>
      <c r="D11" s="84">
        <v>19.8</v>
      </c>
      <c r="E11" s="85">
        <v>6.5</v>
      </c>
      <c r="F11" s="86"/>
      <c r="G11" s="88"/>
      <c r="H11" s="88"/>
      <c r="I11" s="88"/>
      <c r="J11" s="86"/>
      <c r="K11" s="86"/>
      <c r="L11" s="86"/>
      <c r="M11" s="86"/>
      <c r="N11" s="86"/>
      <c r="O11" s="86"/>
    </row>
    <row r="12" spans="1:20" s="38" customFormat="1" x14ac:dyDescent="0.2">
      <c r="A12" s="215">
        <v>3</v>
      </c>
      <c r="B12" s="87" t="s">
        <v>81</v>
      </c>
      <c r="C12" s="83" t="s">
        <v>80</v>
      </c>
      <c r="D12" s="84">
        <v>5</v>
      </c>
      <c r="E12" s="85">
        <v>1.5</v>
      </c>
      <c r="F12" s="86"/>
      <c r="G12" s="88"/>
      <c r="H12" s="88"/>
      <c r="I12" s="88"/>
      <c r="J12" s="86"/>
      <c r="K12" s="86"/>
      <c r="L12" s="86"/>
      <c r="M12" s="86"/>
      <c r="N12" s="86"/>
      <c r="O12" s="86"/>
    </row>
    <row r="13" spans="1:20" x14ac:dyDescent="0.2">
      <c r="A13" s="215">
        <v>5</v>
      </c>
      <c r="B13" s="89" t="s">
        <v>82</v>
      </c>
      <c r="C13" s="83" t="s">
        <v>150</v>
      </c>
      <c r="D13" s="84">
        <v>145</v>
      </c>
      <c r="E13" s="85">
        <v>0.3</v>
      </c>
      <c r="F13" s="86"/>
      <c r="G13" s="88"/>
      <c r="H13" s="88"/>
      <c r="I13" s="88"/>
      <c r="J13" s="86"/>
      <c r="K13" s="86"/>
      <c r="L13" s="86"/>
      <c r="M13" s="86"/>
      <c r="N13" s="86"/>
      <c r="O13" s="86"/>
      <c r="Q13" s="38"/>
      <c r="R13" s="38"/>
      <c r="S13" s="38"/>
      <c r="T13" s="38"/>
    </row>
    <row r="14" spans="1:20" x14ac:dyDescent="0.2">
      <c r="A14" s="223">
        <v>6</v>
      </c>
      <c r="B14" s="89" t="s">
        <v>83</v>
      </c>
      <c r="C14" s="83" t="s">
        <v>150</v>
      </c>
      <c r="D14" s="84">
        <v>16</v>
      </c>
      <c r="E14" s="85">
        <v>0.5</v>
      </c>
      <c r="F14" s="86"/>
      <c r="G14" s="88"/>
      <c r="H14" s="88"/>
      <c r="I14" s="88"/>
      <c r="J14" s="86"/>
      <c r="K14" s="86"/>
      <c r="L14" s="86"/>
      <c r="M14" s="86"/>
      <c r="N14" s="86"/>
      <c r="O14" s="86"/>
      <c r="Q14" s="38"/>
      <c r="R14" s="38"/>
      <c r="S14" s="38"/>
      <c r="T14" s="38"/>
    </row>
    <row r="15" spans="1:20" x14ac:dyDescent="0.2">
      <c r="A15" s="255">
        <v>7</v>
      </c>
      <c r="B15" s="90" t="s">
        <v>84</v>
      </c>
      <c r="C15" s="83"/>
      <c r="D15" s="78"/>
      <c r="E15" s="85"/>
      <c r="F15" s="86"/>
      <c r="G15" s="80"/>
      <c r="H15" s="80"/>
      <c r="I15" s="80"/>
      <c r="J15" s="86"/>
      <c r="K15" s="86"/>
      <c r="L15" s="86"/>
      <c r="M15" s="86"/>
      <c r="N15" s="86"/>
      <c r="O15" s="86"/>
      <c r="Q15" s="38"/>
      <c r="R15" s="38"/>
      <c r="S15" s="38"/>
      <c r="T15" s="38"/>
    </row>
    <row r="16" spans="1:20" s="38" customFormat="1" ht="25.5" x14ac:dyDescent="0.2">
      <c r="A16" s="255">
        <v>8</v>
      </c>
      <c r="B16" s="87" t="s">
        <v>85</v>
      </c>
      <c r="C16" s="83" t="s">
        <v>50</v>
      </c>
      <c r="D16" s="85">
        <v>1</v>
      </c>
      <c r="E16" s="85">
        <v>6</v>
      </c>
      <c r="F16" s="86"/>
      <c r="G16" s="88"/>
      <c r="H16" s="91"/>
      <c r="I16" s="88"/>
      <c r="J16" s="86"/>
      <c r="K16" s="86"/>
      <c r="L16" s="86"/>
      <c r="M16" s="86"/>
      <c r="N16" s="86"/>
      <c r="O16" s="86"/>
    </row>
    <row r="17" spans="1:20" s="38" customFormat="1" ht="25.5" x14ac:dyDescent="0.2">
      <c r="A17" s="255">
        <v>9</v>
      </c>
      <c r="B17" s="87" t="s">
        <v>86</v>
      </c>
      <c r="C17" s="83" t="s">
        <v>50</v>
      </c>
      <c r="D17" s="85">
        <v>5</v>
      </c>
      <c r="E17" s="85">
        <v>6</v>
      </c>
      <c r="F17" s="86"/>
      <c r="G17" s="88"/>
      <c r="H17" s="91"/>
      <c r="I17" s="88"/>
      <c r="J17" s="86"/>
      <c r="K17" s="86"/>
      <c r="L17" s="86"/>
      <c r="M17" s="86"/>
      <c r="N17" s="86"/>
      <c r="O17" s="86"/>
    </row>
    <row r="18" spans="1:20" s="38" customFormat="1" x14ac:dyDescent="0.2">
      <c r="A18" s="255">
        <v>11</v>
      </c>
      <c r="B18" s="82" t="s">
        <v>87</v>
      </c>
      <c r="C18" s="83"/>
      <c r="D18" s="85"/>
      <c r="E18" s="85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20" x14ac:dyDescent="0.2">
      <c r="A19" s="215">
        <v>12.4</v>
      </c>
      <c r="B19" s="89" t="s">
        <v>88</v>
      </c>
      <c r="C19" s="83" t="s">
        <v>150</v>
      </c>
      <c r="D19" s="92">
        <v>156.69999999999999</v>
      </c>
      <c r="E19" s="85">
        <v>1.7</v>
      </c>
      <c r="F19" s="86"/>
      <c r="G19" s="88"/>
      <c r="H19" s="91"/>
      <c r="I19" s="88"/>
      <c r="J19" s="86"/>
      <c r="K19" s="86"/>
      <c r="L19" s="86"/>
      <c r="M19" s="86"/>
      <c r="N19" s="86"/>
      <c r="O19" s="86"/>
      <c r="Q19" s="38"/>
      <c r="R19" s="38"/>
      <c r="S19" s="38"/>
      <c r="T19" s="38"/>
    </row>
    <row r="20" spans="1:20" x14ac:dyDescent="0.2">
      <c r="A20" s="215">
        <v>13.527272727272701</v>
      </c>
      <c r="B20" s="82" t="s">
        <v>89</v>
      </c>
      <c r="C20" s="83"/>
      <c r="D20" s="78"/>
      <c r="E20" s="85"/>
      <c r="F20" s="86"/>
      <c r="G20" s="88"/>
      <c r="H20" s="88"/>
      <c r="I20" s="88"/>
      <c r="J20" s="86"/>
      <c r="K20" s="86"/>
      <c r="L20" s="86"/>
      <c r="M20" s="86"/>
      <c r="N20" s="86"/>
      <c r="O20" s="86"/>
      <c r="Q20" s="38"/>
      <c r="R20" s="38"/>
      <c r="S20" s="38"/>
      <c r="T20" s="38"/>
    </row>
    <row r="21" spans="1:20" x14ac:dyDescent="0.2">
      <c r="A21" s="215">
        <v>14.654545454545399</v>
      </c>
      <c r="B21" s="89" t="s">
        <v>174</v>
      </c>
      <c r="C21" s="83" t="s">
        <v>150</v>
      </c>
      <c r="D21" s="78">
        <v>36</v>
      </c>
      <c r="E21" s="85">
        <v>3</v>
      </c>
      <c r="F21" s="86"/>
      <c r="G21" s="88"/>
      <c r="H21" s="88"/>
      <c r="I21" s="88"/>
      <c r="J21" s="86"/>
      <c r="K21" s="86"/>
      <c r="L21" s="86"/>
      <c r="M21" s="86"/>
      <c r="N21" s="86"/>
      <c r="O21" s="86"/>
      <c r="Q21" s="38"/>
      <c r="R21" s="38"/>
      <c r="S21" s="38"/>
      <c r="T21" s="38"/>
    </row>
    <row r="22" spans="1:20" x14ac:dyDescent="0.2">
      <c r="A22" s="215">
        <v>15.781818181818201</v>
      </c>
      <c r="B22" s="94" t="s">
        <v>175</v>
      </c>
      <c r="C22" s="93" t="s">
        <v>50</v>
      </c>
      <c r="D22" s="78">
        <v>6</v>
      </c>
      <c r="E22" s="85">
        <v>6</v>
      </c>
      <c r="F22" s="86"/>
      <c r="G22" s="91"/>
      <c r="H22" s="91"/>
      <c r="I22" s="91"/>
      <c r="J22" s="86"/>
      <c r="K22" s="86"/>
      <c r="L22" s="86"/>
      <c r="M22" s="86"/>
      <c r="N22" s="86"/>
      <c r="O22" s="86"/>
      <c r="Q22" s="38"/>
      <c r="R22" s="38"/>
      <c r="S22" s="38"/>
      <c r="T22" s="38"/>
    </row>
    <row r="23" spans="1:20" s="38" customFormat="1" x14ac:dyDescent="0.2">
      <c r="A23" s="223">
        <v>16.909090909090899</v>
      </c>
      <c r="B23" s="89" t="s">
        <v>151</v>
      </c>
      <c r="C23" s="83" t="s">
        <v>150</v>
      </c>
      <c r="D23" s="85">
        <v>329</v>
      </c>
      <c r="E23" s="85">
        <v>0.7</v>
      </c>
      <c r="F23" s="86"/>
      <c r="G23" s="88"/>
      <c r="H23" s="88"/>
      <c r="I23" s="88"/>
      <c r="J23" s="86"/>
      <c r="K23" s="86"/>
      <c r="L23" s="86"/>
      <c r="M23" s="86"/>
      <c r="N23" s="86"/>
      <c r="O23" s="86"/>
    </row>
    <row r="24" spans="1:20" s="38" customFormat="1" x14ac:dyDescent="0.2">
      <c r="A24" s="255">
        <v>18.0363636363636</v>
      </c>
      <c r="B24" s="89" t="s">
        <v>140</v>
      </c>
      <c r="C24" s="83" t="s">
        <v>150</v>
      </c>
      <c r="D24" s="85">
        <v>277</v>
      </c>
      <c r="E24" s="85">
        <v>0.7</v>
      </c>
      <c r="F24" s="86"/>
      <c r="G24" s="88"/>
      <c r="H24" s="88"/>
      <c r="I24" s="88"/>
      <c r="J24" s="86"/>
      <c r="K24" s="86"/>
      <c r="L24" s="86"/>
      <c r="M24" s="86"/>
      <c r="N24" s="86"/>
      <c r="O24" s="86"/>
    </row>
    <row r="25" spans="1:20" s="38" customFormat="1" x14ac:dyDescent="0.2">
      <c r="A25" s="255">
        <v>19.1636363636363</v>
      </c>
      <c r="B25" s="82" t="s">
        <v>90</v>
      </c>
      <c r="C25" s="83"/>
      <c r="D25" s="85"/>
      <c r="E25" s="85"/>
      <c r="F25" s="86"/>
      <c r="G25" s="88"/>
      <c r="H25" s="88"/>
      <c r="I25" s="88"/>
      <c r="J25" s="86"/>
      <c r="K25" s="86"/>
      <c r="L25" s="86"/>
      <c r="M25" s="86"/>
      <c r="N25" s="86"/>
      <c r="O25" s="86"/>
    </row>
    <row r="26" spans="1:20" s="38" customFormat="1" x14ac:dyDescent="0.2">
      <c r="A26" s="255">
        <v>20.2909090909091</v>
      </c>
      <c r="B26" s="89" t="s">
        <v>91</v>
      </c>
      <c r="C26" s="83" t="s">
        <v>150</v>
      </c>
      <c r="D26" s="85">
        <v>29.7</v>
      </c>
      <c r="E26" s="85">
        <v>2</v>
      </c>
      <c r="F26" s="86"/>
      <c r="G26" s="88"/>
      <c r="H26" s="91"/>
      <c r="I26" s="88"/>
      <c r="J26" s="86"/>
      <c r="K26" s="86"/>
      <c r="L26" s="86"/>
      <c r="M26" s="86"/>
      <c r="N26" s="86"/>
      <c r="O26" s="86"/>
    </row>
    <row r="27" spans="1:20" x14ac:dyDescent="0.2">
      <c r="A27" s="255">
        <v>21.4181818181818</v>
      </c>
      <c r="B27" s="89" t="s">
        <v>92</v>
      </c>
      <c r="C27" s="83" t="s">
        <v>150</v>
      </c>
      <c r="D27" s="92">
        <v>51.8</v>
      </c>
      <c r="E27" s="85">
        <v>2.5</v>
      </c>
      <c r="F27" s="86"/>
      <c r="G27" s="88"/>
      <c r="H27" s="91"/>
      <c r="I27" s="88"/>
      <c r="J27" s="86"/>
      <c r="K27" s="86"/>
      <c r="L27" s="86"/>
      <c r="M27" s="86"/>
      <c r="N27" s="86"/>
      <c r="O27" s="86"/>
      <c r="Q27" s="38"/>
      <c r="R27" s="38"/>
      <c r="S27" s="38"/>
      <c r="T27" s="38"/>
    </row>
    <row r="28" spans="1:20" x14ac:dyDescent="0.2">
      <c r="A28" s="255">
        <v>22.545454545454501</v>
      </c>
      <c r="B28" s="82" t="s">
        <v>93</v>
      </c>
      <c r="C28" s="83"/>
      <c r="D28" s="95"/>
      <c r="E28" s="85"/>
      <c r="F28" s="86"/>
      <c r="G28" s="88"/>
      <c r="H28" s="91"/>
      <c r="I28" s="88"/>
      <c r="J28" s="86"/>
      <c r="K28" s="86"/>
      <c r="L28" s="86"/>
      <c r="M28" s="86"/>
      <c r="N28" s="86"/>
      <c r="O28" s="86"/>
      <c r="Q28" s="38"/>
      <c r="R28" s="38"/>
      <c r="S28" s="38"/>
      <c r="T28" s="38"/>
    </row>
    <row r="29" spans="1:20" x14ac:dyDescent="0.2">
      <c r="A29" s="215">
        <v>23.672727272727201</v>
      </c>
      <c r="B29" s="89" t="s">
        <v>94</v>
      </c>
      <c r="C29" s="83" t="s">
        <v>150</v>
      </c>
      <c r="D29" s="78">
        <v>129.19999999999999</v>
      </c>
      <c r="E29" s="85">
        <v>2</v>
      </c>
      <c r="F29" s="86"/>
      <c r="G29" s="88"/>
      <c r="H29" s="88"/>
      <c r="I29" s="88"/>
      <c r="J29" s="86"/>
      <c r="K29" s="86"/>
      <c r="L29" s="86"/>
      <c r="M29" s="86"/>
      <c r="N29" s="86"/>
      <c r="O29" s="86"/>
      <c r="Q29" s="38"/>
      <c r="R29" s="38"/>
      <c r="S29" s="38"/>
      <c r="T29" s="38"/>
    </row>
    <row r="30" spans="1:20" s="38" customFormat="1" x14ac:dyDescent="0.2">
      <c r="A30" s="215">
        <v>24.8</v>
      </c>
      <c r="B30" s="89" t="s">
        <v>95</v>
      </c>
      <c r="C30" s="83" t="s">
        <v>35</v>
      </c>
      <c r="D30" s="85">
        <v>95</v>
      </c>
      <c r="E30" s="85">
        <v>0.3</v>
      </c>
      <c r="F30" s="86"/>
      <c r="G30" s="88"/>
      <c r="H30" s="88"/>
      <c r="I30" s="88"/>
      <c r="J30" s="86"/>
      <c r="K30" s="86"/>
      <c r="L30" s="86"/>
      <c r="M30" s="86"/>
      <c r="N30" s="86"/>
      <c r="O30" s="86"/>
    </row>
    <row r="31" spans="1:20" s="38" customFormat="1" ht="26.25" customHeight="1" x14ac:dyDescent="0.2">
      <c r="A31" s="223">
        <v>28.181818181818201</v>
      </c>
      <c r="B31" s="89" t="s">
        <v>141</v>
      </c>
      <c r="C31" s="84" t="s">
        <v>149</v>
      </c>
      <c r="D31" s="92">
        <v>14</v>
      </c>
      <c r="E31" s="85">
        <v>0.7</v>
      </c>
      <c r="F31" s="86"/>
      <c r="G31" s="96"/>
      <c r="H31" s="96"/>
      <c r="I31" s="96"/>
      <c r="J31" s="86"/>
      <c r="K31" s="86"/>
      <c r="L31" s="86"/>
      <c r="M31" s="86"/>
      <c r="N31" s="86"/>
      <c r="O31" s="86"/>
    </row>
    <row r="32" spans="1:20" s="38" customFormat="1" ht="15.75" x14ac:dyDescent="0.2">
      <c r="A32" s="215">
        <v>27.054545454545401</v>
      </c>
      <c r="B32" s="94" t="s">
        <v>178</v>
      </c>
      <c r="C32" s="83" t="s">
        <v>36</v>
      </c>
      <c r="D32" s="85">
        <v>2</v>
      </c>
      <c r="E32" s="85">
        <v>5</v>
      </c>
      <c r="F32" s="86"/>
      <c r="G32" s="96"/>
      <c r="H32" s="96"/>
      <c r="I32" s="96"/>
      <c r="J32" s="86"/>
      <c r="K32" s="86"/>
      <c r="L32" s="86"/>
      <c r="M32" s="86"/>
      <c r="N32" s="86"/>
      <c r="O32" s="86"/>
    </row>
    <row r="33" spans="1:20" s="38" customFormat="1" x14ac:dyDescent="0.2">
      <c r="A33" s="56"/>
      <c r="B33" s="89"/>
      <c r="C33" s="83"/>
      <c r="D33" s="85"/>
      <c r="E33" s="85"/>
      <c r="F33" s="86"/>
      <c r="G33" s="96"/>
      <c r="H33" s="96"/>
      <c r="I33" s="96"/>
      <c r="J33" s="86"/>
      <c r="K33" s="86"/>
      <c r="L33" s="86"/>
      <c r="M33" s="86"/>
      <c r="N33" s="86"/>
      <c r="O33" s="86"/>
    </row>
    <row r="34" spans="1:20" x14ac:dyDescent="0.2">
      <c r="A34" s="55"/>
      <c r="B34" s="89"/>
      <c r="C34" s="84"/>
      <c r="D34" s="92"/>
      <c r="E34" s="85"/>
      <c r="F34" s="86"/>
      <c r="G34" s="86"/>
      <c r="H34" s="86"/>
      <c r="I34" s="86"/>
      <c r="J34" s="86"/>
      <c r="K34" s="86"/>
      <c r="L34" s="86"/>
      <c r="M34" s="86"/>
      <c r="N34" s="86"/>
      <c r="O34" s="86"/>
      <c r="Q34" s="38"/>
      <c r="R34" s="38"/>
      <c r="S34" s="38"/>
      <c r="T34" s="38"/>
    </row>
    <row r="35" spans="1:20" x14ac:dyDescent="0.2">
      <c r="A35" s="58"/>
      <c r="B35" s="94"/>
      <c r="C35" s="97"/>
      <c r="D35" s="95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Q35" s="38"/>
      <c r="R35" s="38"/>
      <c r="S35" s="38"/>
      <c r="T35" s="38"/>
    </row>
    <row r="36" spans="1:20" s="9" customFormat="1" x14ac:dyDescent="0.2">
      <c r="A36" s="57"/>
      <c r="B36" s="98" t="s">
        <v>0</v>
      </c>
      <c r="C36" s="99"/>
      <c r="D36" s="100"/>
      <c r="E36" s="100"/>
      <c r="F36" s="101"/>
      <c r="G36" s="102"/>
      <c r="H36" s="102"/>
      <c r="I36" s="102"/>
      <c r="J36" s="102"/>
      <c r="K36" s="103"/>
      <c r="L36" s="103"/>
      <c r="M36" s="103"/>
      <c r="N36" s="103"/>
      <c r="O36" s="103"/>
    </row>
    <row r="37" spans="1:20" x14ac:dyDescent="0.2">
      <c r="A37" s="55"/>
      <c r="B37" s="253" t="s">
        <v>168</v>
      </c>
      <c r="C37" s="53"/>
      <c r="D37" s="254"/>
      <c r="E37" s="254"/>
      <c r="F37" s="53"/>
      <c r="G37" s="53"/>
      <c r="H37" s="53"/>
      <c r="I37" s="53"/>
      <c r="J37" s="53"/>
      <c r="K37" s="52"/>
      <c r="L37" s="52"/>
      <c r="M37" s="61"/>
      <c r="N37" s="53"/>
      <c r="O37" s="54"/>
    </row>
    <row r="38" spans="1:20" x14ac:dyDescent="0.2">
      <c r="A38" s="55"/>
      <c r="B38" s="242"/>
      <c r="C38" s="80"/>
      <c r="D38" s="244" t="s">
        <v>16</v>
      </c>
      <c r="E38" s="78"/>
      <c r="F38" s="79"/>
      <c r="G38" s="80"/>
      <c r="H38" s="80"/>
      <c r="I38" s="80"/>
      <c r="J38" s="244"/>
      <c r="K38" s="102"/>
      <c r="L38" s="102"/>
      <c r="M38" s="102"/>
      <c r="N38" s="102"/>
      <c r="O38" s="103"/>
    </row>
    <row r="39" spans="1:20" x14ac:dyDescent="0.2">
      <c r="B39" s="104"/>
      <c r="C39" s="105"/>
      <c r="D39" s="106"/>
      <c r="E39" s="106"/>
      <c r="F39" s="107"/>
      <c r="G39" s="108"/>
      <c r="H39" s="108"/>
      <c r="I39" s="108"/>
      <c r="J39" s="109"/>
      <c r="K39" s="110"/>
      <c r="L39" s="110"/>
      <c r="M39" s="110"/>
      <c r="N39" s="110"/>
      <c r="O39" s="111"/>
    </row>
    <row r="40" spans="1:20" x14ac:dyDescent="0.2">
      <c r="B40" s="10"/>
      <c r="E40" s="11"/>
    </row>
    <row r="41" spans="1:20" x14ac:dyDescent="0.2">
      <c r="E41" s="11"/>
    </row>
    <row r="42" spans="1:20" x14ac:dyDescent="0.2">
      <c r="B42" s="10"/>
      <c r="E42" s="11"/>
    </row>
    <row r="43" spans="1:20" x14ac:dyDescent="0.2">
      <c r="E43" s="11"/>
    </row>
  </sheetData>
  <mergeCells count="6">
    <mergeCell ref="K7:O7"/>
    <mergeCell ref="A7:A8"/>
    <mergeCell ref="B7:B8"/>
    <mergeCell ref="C7:C8"/>
    <mergeCell ref="D7:D8"/>
    <mergeCell ref="E7:J7"/>
  </mergeCells>
  <pageMargins left="0.25" right="0.25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25"/>
  <sheetViews>
    <sheetView workbookViewId="0">
      <selection activeCell="C2" sqref="C2:I2"/>
    </sheetView>
  </sheetViews>
  <sheetFormatPr defaultRowHeight="12.75" x14ac:dyDescent="0.2"/>
  <cols>
    <col min="1" max="1" width="4.140625" style="3" customWidth="1"/>
    <col min="2" max="2" width="28.5703125" style="1" customWidth="1"/>
    <col min="3" max="3" width="17.7109375" style="2" customWidth="1"/>
    <col min="4" max="4" width="17.7109375" style="3" customWidth="1"/>
    <col min="5" max="5" width="17.7109375" style="4" customWidth="1"/>
    <col min="6" max="7" width="17.7109375" style="5" customWidth="1"/>
    <col min="8" max="16384" width="9.140625" style="6"/>
  </cols>
  <sheetData>
    <row r="1" spans="1:15" ht="14.25" x14ac:dyDescent="0.2">
      <c r="A1" s="13"/>
      <c r="B1" s="14"/>
      <c r="C1" s="15"/>
      <c r="D1" s="16"/>
      <c r="E1" s="16"/>
      <c r="F1" s="17"/>
      <c r="G1" s="18"/>
      <c r="H1" s="18"/>
      <c r="I1" s="18"/>
      <c r="J1" s="18"/>
      <c r="K1" s="18"/>
      <c r="L1" s="18"/>
      <c r="M1" s="18"/>
      <c r="N1" s="18"/>
      <c r="O1" s="19"/>
    </row>
    <row r="2" spans="1:15" ht="15.75" x14ac:dyDescent="0.25">
      <c r="A2" s="112" t="s">
        <v>1</v>
      </c>
      <c r="B2" s="64"/>
      <c r="C2" s="59" t="s">
        <v>177</v>
      </c>
      <c r="D2" s="66"/>
      <c r="E2" s="66"/>
      <c r="F2" s="67"/>
      <c r="G2" s="68"/>
      <c r="H2" s="18"/>
      <c r="I2" s="18"/>
      <c r="J2" s="18"/>
      <c r="K2" s="18"/>
      <c r="L2" s="18"/>
      <c r="M2" s="18"/>
      <c r="N2" s="18"/>
      <c r="O2" s="19"/>
    </row>
    <row r="3" spans="1:15" ht="15.75" x14ac:dyDescent="0.25">
      <c r="A3" s="112" t="s">
        <v>2</v>
      </c>
      <c r="B3" s="64"/>
      <c r="C3" s="60" t="s">
        <v>37</v>
      </c>
      <c r="D3" s="66"/>
      <c r="E3" s="66"/>
      <c r="F3" s="67"/>
      <c r="G3" s="68"/>
      <c r="H3" s="18"/>
      <c r="I3" s="18"/>
      <c r="J3" s="18"/>
      <c r="K3" s="18"/>
      <c r="L3" s="18"/>
      <c r="M3" s="18"/>
      <c r="N3" s="18"/>
      <c r="O3" s="19"/>
    </row>
    <row r="4" spans="1:15" ht="15" x14ac:dyDescent="0.2">
      <c r="A4" s="112"/>
      <c r="B4" s="64"/>
      <c r="C4" s="70"/>
      <c r="D4" s="66"/>
      <c r="E4" s="66"/>
      <c r="F4" s="67"/>
      <c r="G4" s="68"/>
      <c r="H4" s="18"/>
      <c r="I4" s="18"/>
      <c r="J4" s="18"/>
      <c r="K4" s="18"/>
      <c r="L4" s="18"/>
      <c r="M4" s="18"/>
      <c r="N4" s="18"/>
      <c r="O4" s="19"/>
    </row>
    <row r="5" spans="1:15" ht="15" x14ac:dyDescent="0.2">
      <c r="A5" s="112" t="s">
        <v>159</v>
      </c>
      <c r="B5" s="64"/>
      <c r="C5" s="71"/>
      <c r="D5" s="66"/>
      <c r="E5" s="72" t="s">
        <v>148</v>
      </c>
      <c r="F5" s="115"/>
      <c r="G5" s="68"/>
      <c r="H5" s="18"/>
      <c r="I5" s="18"/>
      <c r="J5" s="18"/>
      <c r="K5" s="18"/>
      <c r="L5" s="18"/>
      <c r="M5" s="18"/>
      <c r="N5" s="20"/>
      <c r="O5" s="39"/>
    </row>
    <row r="6" spans="1:15" ht="15" x14ac:dyDescent="0.2">
      <c r="A6" s="114" t="s">
        <v>160</v>
      </c>
      <c r="B6" s="64"/>
      <c r="C6" s="71"/>
      <c r="D6" s="66"/>
      <c r="E6" s="66"/>
      <c r="F6" s="67"/>
      <c r="G6" s="68"/>
      <c r="H6" s="18"/>
      <c r="I6" s="18"/>
      <c r="J6" s="18"/>
      <c r="K6" s="18"/>
      <c r="L6" s="18"/>
      <c r="M6" s="18"/>
      <c r="N6" s="18"/>
      <c r="O6" s="19"/>
    </row>
    <row r="7" spans="1:15" ht="20.25" customHeight="1" x14ac:dyDescent="0.2">
      <c r="A7" s="257" t="s">
        <v>3</v>
      </c>
      <c r="B7" s="261" t="s">
        <v>12</v>
      </c>
      <c r="C7" s="259" t="s">
        <v>152</v>
      </c>
      <c r="D7" s="268" t="s">
        <v>13</v>
      </c>
      <c r="E7" s="268"/>
      <c r="F7" s="268"/>
      <c r="G7" s="266" t="s">
        <v>9</v>
      </c>
      <c r="H7" s="7"/>
    </row>
    <row r="8" spans="1:15" ht="78.75" customHeight="1" x14ac:dyDescent="0.2">
      <c r="A8" s="258"/>
      <c r="B8" s="262"/>
      <c r="C8" s="260"/>
      <c r="D8" s="88" t="s">
        <v>153</v>
      </c>
      <c r="E8" s="88" t="s">
        <v>154</v>
      </c>
      <c r="F8" s="88" t="s">
        <v>155</v>
      </c>
      <c r="G8" s="267"/>
    </row>
    <row r="9" spans="1:15" x14ac:dyDescent="0.2">
      <c r="A9" s="78"/>
      <c r="B9" s="116"/>
      <c r="C9" s="77"/>
      <c r="D9" s="78"/>
      <c r="E9" s="79"/>
      <c r="F9" s="80"/>
      <c r="G9" s="80"/>
    </row>
    <row r="10" spans="1:15" s="38" customFormat="1" x14ac:dyDescent="0.2">
      <c r="A10" s="117"/>
      <c r="B10" s="89" t="s">
        <v>32</v>
      </c>
      <c r="C10" s="118"/>
      <c r="D10" s="119"/>
      <c r="E10" s="119"/>
      <c r="F10" s="119"/>
      <c r="G10" s="120"/>
      <c r="H10" s="37"/>
      <c r="I10" s="37"/>
    </row>
    <row r="11" spans="1:15" s="38" customFormat="1" ht="25.5" x14ac:dyDescent="0.2">
      <c r="A11" s="117"/>
      <c r="B11" s="89" t="s">
        <v>33</v>
      </c>
      <c r="C11" s="118"/>
      <c r="D11" s="119"/>
      <c r="E11" s="119"/>
      <c r="F11" s="119"/>
      <c r="G11" s="120"/>
      <c r="H11" s="37"/>
      <c r="I11" s="37"/>
    </row>
    <row r="12" spans="1:15" s="38" customFormat="1" x14ac:dyDescent="0.2">
      <c r="A12" s="117"/>
      <c r="B12" s="89" t="s">
        <v>34</v>
      </c>
      <c r="C12" s="118"/>
      <c r="D12" s="119"/>
      <c r="E12" s="119"/>
      <c r="F12" s="119"/>
      <c r="G12" s="120"/>
      <c r="H12" s="37"/>
      <c r="I12" s="37"/>
    </row>
    <row r="13" spans="1:15" x14ac:dyDescent="0.2">
      <c r="A13" s="78"/>
      <c r="B13" s="76"/>
      <c r="C13" s="121"/>
      <c r="D13" s="122"/>
      <c r="E13" s="122"/>
      <c r="F13" s="122"/>
      <c r="G13" s="123"/>
      <c r="H13" s="28"/>
      <c r="I13" s="28"/>
    </row>
    <row r="14" spans="1:15" s="36" customFormat="1" x14ac:dyDescent="0.2">
      <c r="A14" s="100"/>
      <c r="B14" s="98" t="s">
        <v>14</v>
      </c>
      <c r="C14" s="124"/>
      <c r="D14" s="125"/>
      <c r="E14" s="125"/>
      <c r="F14" s="125"/>
      <c r="G14" s="125"/>
      <c r="H14" s="35"/>
      <c r="I14" s="35"/>
    </row>
    <row r="15" spans="1:15" x14ac:dyDescent="0.2">
      <c r="A15" s="106"/>
      <c r="B15" s="126" t="s">
        <v>162</v>
      </c>
      <c r="C15" s="127"/>
      <c r="D15" s="128"/>
      <c r="E15" s="129"/>
      <c r="F15" s="129"/>
      <c r="G15" s="129"/>
      <c r="H15" s="28"/>
      <c r="I15" s="28"/>
    </row>
    <row r="16" spans="1:15" ht="25.5" x14ac:dyDescent="0.2">
      <c r="A16" s="106"/>
      <c r="B16" s="130" t="s">
        <v>165</v>
      </c>
      <c r="C16" s="131"/>
      <c r="D16" s="128"/>
      <c r="E16" s="129"/>
      <c r="F16" s="129"/>
      <c r="G16" s="129"/>
      <c r="H16" s="28"/>
      <c r="I16" s="28"/>
    </row>
    <row r="17" spans="1:9" x14ac:dyDescent="0.2">
      <c r="A17" s="106"/>
      <c r="B17" s="132" t="s">
        <v>163</v>
      </c>
      <c r="C17" s="131"/>
      <c r="D17" s="128"/>
      <c r="E17" s="129"/>
      <c r="F17" s="129"/>
      <c r="G17" s="129"/>
      <c r="H17" s="28"/>
      <c r="I17" s="28"/>
    </row>
    <row r="18" spans="1:9" x14ac:dyDescent="0.2">
      <c r="A18" s="106"/>
      <c r="B18" s="132"/>
      <c r="C18" s="133"/>
      <c r="D18" s="128"/>
      <c r="E18" s="129"/>
      <c r="F18" s="129"/>
      <c r="G18" s="129"/>
      <c r="H18" s="28"/>
      <c r="I18" s="28"/>
    </row>
    <row r="19" spans="1:9" x14ac:dyDescent="0.2">
      <c r="A19" s="106"/>
      <c r="B19" s="134" t="s">
        <v>15</v>
      </c>
      <c r="C19" s="135"/>
      <c r="D19" s="128"/>
      <c r="E19" s="129"/>
      <c r="F19" s="129"/>
      <c r="G19" s="129"/>
      <c r="H19" s="28"/>
      <c r="I19" s="28"/>
    </row>
    <row r="22" spans="1:9" x14ac:dyDescent="0.2">
      <c r="B22" s="10"/>
      <c r="E22" s="11"/>
      <c r="F22" s="4"/>
    </row>
    <row r="23" spans="1:9" x14ac:dyDescent="0.2">
      <c r="E23" s="11"/>
      <c r="F23" s="4"/>
    </row>
    <row r="24" spans="1:9" s="5" customFormat="1" x14ac:dyDescent="0.2">
      <c r="A24" s="3"/>
      <c r="B24" s="10"/>
      <c r="C24" s="2"/>
      <c r="D24" s="3"/>
      <c r="E24" s="11"/>
      <c r="F24" s="4"/>
      <c r="H24" s="6"/>
      <c r="I24" s="6"/>
    </row>
    <row r="25" spans="1:9" s="5" customFormat="1" x14ac:dyDescent="0.2">
      <c r="A25" s="3"/>
      <c r="B25" s="1"/>
      <c r="C25" s="2"/>
      <c r="D25" s="3"/>
      <c r="E25" s="11"/>
      <c r="F25" s="4"/>
      <c r="H25" s="6"/>
      <c r="I25" s="6"/>
    </row>
  </sheetData>
  <mergeCells count="5">
    <mergeCell ref="G7:G8"/>
    <mergeCell ref="A7:A8"/>
    <mergeCell ref="B7:B8"/>
    <mergeCell ref="C7:C8"/>
    <mergeCell ref="D7:F7"/>
  </mergeCells>
  <pageMargins left="0.74803149606299213" right="0.74803149606299213" top="0.78" bottom="0.33" header="0.51181102362204722" footer="0.16"/>
  <pageSetup paperSize="9" orientation="landscape" horizontalDpi="4294967292" verticalDpi="360" r:id="rId1"/>
  <headerFooter alignWithMargins="0">
    <oddHeader xml:space="preserve">&amp;C&amp;12&amp;UKOPSAVILKUMS PA DARBU VEIDIEM  Nr. 2&amp;U
</oddHeader>
    <oddFooter>&amp;C&amp;8&amp;P&amp;R&amp;8&amp;D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69"/>
  <sheetViews>
    <sheetView topLeftCell="A7" workbookViewId="0">
      <selection activeCell="B27" sqref="B27"/>
    </sheetView>
  </sheetViews>
  <sheetFormatPr defaultRowHeight="12.75" x14ac:dyDescent="0.2"/>
  <cols>
    <col min="1" max="1" width="4.140625" style="3" customWidth="1"/>
    <col min="2" max="2" width="32.42578125" style="1" customWidth="1"/>
    <col min="3" max="3" width="6.85546875" style="3" customWidth="1"/>
    <col min="4" max="4" width="6.28515625" style="3" customWidth="1"/>
    <col min="5" max="5" width="6.7109375" style="4" customWidth="1"/>
    <col min="6" max="6" width="6.42578125" style="5" customWidth="1"/>
    <col min="7" max="7" width="8.42578125" style="5" customWidth="1"/>
    <col min="8" max="8" width="7" style="5" customWidth="1"/>
    <col min="9" max="9" width="6.5703125" style="5" customWidth="1"/>
    <col min="10" max="10" width="8.42578125" style="5" customWidth="1"/>
    <col min="11" max="11" width="9.140625" style="5" customWidth="1"/>
    <col min="12" max="12" width="7.85546875" style="5" customWidth="1"/>
    <col min="13" max="13" width="8.85546875" style="5" customWidth="1"/>
    <col min="14" max="14" width="7.7109375" style="6" customWidth="1"/>
    <col min="15" max="15" width="10" style="6" bestFit="1" customWidth="1"/>
    <col min="16" max="16384" width="9.140625" style="6"/>
  </cols>
  <sheetData>
    <row r="1" spans="1:19" ht="18.75" x14ac:dyDescent="0.25">
      <c r="A1" s="112"/>
      <c r="B1" s="64"/>
      <c r="C1" s="65"/>
      <c r="D1" s="66"/>
      <c r="E1" s="277" t="s">
        <v>98</v>
      </c>
      <c r="F1" s="277"/>
      <c r="G1" s="277"/>
      <c r="H1" s="277"/>
      <c r="I1" s="186"/>
      <c r="J1" s="186"/>
      <c r="K1" s="186"/>
      <c r="L1" s="186"/>
      <c r="M1" s="186"/>
      <c r="N1" s="186"/>
      <c r="O1" s="186"/>
      <c r="P1" s="41"/>
      <c r="R1" s="51"/>
    </row>
    <row r="2" spans="1:19" ht="15.75" x14ac:dyDescent="0.25">
      <c r="A2" s="112" t="s">
        <v>1</v>
      </c>
      <c r="B2" s="64"/>
      <c r="C2" s="59" t="s">
        <v>176</v>
      </c>
      <c r="D2" s="66"/>
      <c r="E2" s="66"/>
      <c r="F2" s="67"/>
      <c r="G2" s="68"/>
      <c r="H2" s="186"/>
      <c r="I2" s="186"/>
      <c r="J2" s="186"/>
      <c r="K2" s="186"/>
      <c r="L2" s="186"/>
      <c r="M2" s="186"/>
      <c r="N2" s="186"/>
      <c r="O2" s="186"/>
      <c r="P2" s="41"/>
      <c r="R2" s="43"/>
    </row>
    <row r="3" spans="1:19" ht="15.75" x14ac:dyDescent="0.25">
      <c r="A3" s="112" t="s">
        <v>2</v>
      </c>
      <c r="B3" s="64"/>
      <c r="C3" s="60" t="s">
        <v>37</v>
      </c>
      <c r="D3" s="66"/>
      <c r="E3" s="66"/>
      <c r="F3" s="67"/>
      <c r="G3" s="68"/>
      <c r="H3" s="186"/>
      <c r="I3" s="186"/>
      <c r="J3" s="186"/>
      <c r="K3" s="186"/>
      <c r="L3" s="186"/>
      <c r="M3" s="186"/>
      <c r="N3" s="186"/>
      <c r="O3" s="186"/>
      <c r="P3" s="42"/>
    </row>
    <row r="4" spans="1:19" ht="15" x14ac:dyDescent="0.2">
      <c r="A4" s="112"/>
      <c r="B4" s="64"/>
      <c r="C4" s="70"/>
      <c r="D4" s="66"/>
      <c r="E4" s="66"/>
      <c r="F4" s="67"/>
      <c r="G4" s="68"/>
      <c r="H4" s="186"/>
      <c r="I4" s="186"/>
      <c r="J4" s="186"/>
      <c r="K4" s="186"/>
      <c r="L4" s="186"/>
      <c r="M4" s="186"/>
      <c r="N4" s="186"/>
      <c r="O4" s="186"/>
      <c r="P4" s="42"/>
    </row>
    <row r="5" spans="1:19" ht="15" x14ac:dyDescent="0.2">
      <c r="A5" s="112" t="s">
        <v>159</v>
      </c>
      <c r="B5" s="64"/>
      <c r="C5" s="71"/>
      <c r="D5" s="66"/>
      <c r="E5" s="72"/>
      <c r="F5" s="72"/>
      <c r="G5" s="68"/>
      <c r="H5" s="72"/>
      <c r="I5" s="186"/>
      <c r="J5" s="186"/>
      <c r="K5" s="72" t="s">
        <v>148</v>
      </c>
      <c r="L5" s="278"/>
      <c r="M5" s="278"/>
      <c r="N5" s="186"/>
      <c r="O5" s="186"/>
      <c r="P5" s="42"/>
    </row>
    <row r="6" spans="1:19" ht="15" x14ac:dyDescent="0.2">
      <c r="A6" s="114" t="s">
        <v>161</v>
      </c>
      <c r="B6" s="64"/>
      <c r="C6" s="71"/>
      <c r="D6" s="66"/>
      <c r="E6" s="66"/>
      <c r="F6" s="67"/>
      <c r="G6" s="68"/>
      <c r="H6" s="186"/>
      <c r="I6" s="186"/>
      <c r="J6" s="186"/>
      <c r="K6" s="186"/>
      <c r="L6" s="186"/>
      <c r="M6" s="186"/>
      <c r="N6" s="186"/>
      <c r="O6" s="186"/>
    </row>
    <row r="7" spans="1:19" s="27" customFormat="1" x14ac:dyDescent="0.2">
      <c r="A7" s="187"/>
      <c r="B7" s="188"/>
      <c r="C7" s="188"/>
      <c r="D7" s="188"/>
      <c r="E7" s="279" t="s">
        <v>7</v>
      </c>
      <c r="F7" s="279"/>
      <c r="G7" s="279"/>
      <c r="H7" s="279"/>
      <c r="I7" s="279"/>
      <c r="J7" s="279"/>
      <c r="K7" s="279" t="s">
        <v>10</v>
      </c>
      <c r="L7" s="279"/>
      <c r="M7" s="279"/>
      <c r="N7" s="279"/>
      <c r="O7" s="279"/>
      <c r="P7" s="41"/>
    </row>
    <row r="8" spans="1:19" s="27" customFormat="1" ht="67.5" x14ac:dyDescent="0.2">
      <c r="A8" s="189" t="s">
        <v>3</v>
      </c>
      <c r="B8" s="190" t="s">
        <v>4</v>
      </c>
      <c r="C8" s="187" t="s">
        <v>5</v>
      </c>
      <c r="D8" s="187" t="s">
        <v>6</v>
      </c>
      <c r="E8" s="191" t="s">
        <v>38</v>
      </c>
      <c r="F8" s="192" t="s">
        <v>39</v>
      </c>
      <c r="G8" s="189" t="s">
        <v>40</v>
      </c>
      <c r="H8" s="189" t="s">
        <v>41</v>
      </c>
      <c r="I8" s="189" t="s">
        <v>42</v>
      </c>
      <c r="J8" s="189" t="s">
        <v>43</v>
      </c>
      <c r="K8" s="189" t="s">
        <v>44</v>
      </c>
      <c r="L8" s="189" t="s">
        <v>40</v>
      </c>
      <c r="M8" s="189" t="s">
        <v>41</v>
      </c>
      <c r="N8" s="189" t="s">
        <v>42</v>
      </c>
      <c r="O8" s="189" t="s">
        <v>45</v>
      </c>
      <c r="P8" s="41"/>
    </row>
    <row r="9" spans="1:19" x14ac:dyDescent="0.2">
      <c r="A9" s="193"/>
      <c r="B9" s="193"/>
      <c r="C9" s="188"/>
      <c r="D9" s="188"/>
      <c r="E9" s="188"/>
      <c r="F9" s="194"/>
      <c r="G9" s="188"/>
      <c r="H9" s="188"/>
      <c r="I9" s="188"/>
      <c r="J9" s="188"/>
      <c r="K9" s="188"/>
      <c r="L9" s="195"/>
      <c r="M9" s="195"/>
      <c r="N9" s="195"/>
      <c r="O9" s="195"/>
      <c r="P9" s="41"/>
    </row>
    <row r="10" spans="1:19" ht="22.5" x14ac:dyDescent="0.2">
      <c r="A10" s="196">
        <v>1</v>
      </c>
      <c r="B10" s="197" t="s">
        <v>142</v>
      </c>
      <c r="C10" s="198" t="s">
        <v>46</v>
      </c>
      <c r="D10" s="198">
        <v>2</v>
      </c>
      <c r="E10" s="199">
        <f>G10/F10</f>
        <v>0</v>
      </c>
      <c r="F10" s="199">
        <v>7</v>
      </c>
      <c r="G10" s="200"/>
      <c r="H10" s="199"/>
      <c r="I10" s="199"/>
      <c r="J10" s="200"/>
      <c r="K10" s="200"/>
      <c r="L10" s="200"/>
      <c r="M10" s="200"/>
      <c r="N10" s="200"/>
      <c r="O10" s="200"/>
      <c r="P10" s="41"/>
      <c r="Q10" s="62"/>
      <c r="R10" s="62"/>
      <c r="S10" s="62"/>
    </row>
    <row r="11" spans="1:19" ht="22.5" x14ac:dyDescent="0.2">
      <c r="A11" s="196">
        <f>A10+1</f>
        <v>2</v>
      </c>
      <c r="B11" s="197" t="s">
        <v>179</v>
      </c>
      <c r="C11" s="198" t="s">
        <v>46</v>
      </c>
      <c r="D11" s="198">
        <v>1</v>
      </c>
      <c r="E11" s="199"/>
      <c r="F11" s="199">
        <v>7</v>
      </c>
      <c r="G11" s="200"/>
      <c r="H11" s="199"/>
      <c r="I11" s="199"/>
      <c r="J11" s="200"/>
      <c r="K11" s="200"/>
      <c r="L11" s="200"/>
      <c r="M11" s="200"/>
      <c r="N11" s="200"/>
      <c r="O11" s="200"/>
      <c r="P11" s="41"/>
      <c r="Q11" s="62"/>
      <c r="R11" s="62"/>
      <c r="S11" s="62"/>
    </row>
    <row r="12" spans="1:19" ht="22.5" x14ac:dyDescent="0.2">
      <c r="A12" s="196">
        <f t="shared" ref="A12:A24" si="0">A11+1</f>
        <v>3</v>
      </c>
      <c r="B12" s="197" t="s">
        <v>180</v>
      </c>
      <c r="C12" s="198" t="s">
        <v>46</v>
      </c>
      <c r="D12" s="198">
        <v>1</v>
      </c>
      <c r="E12" s="199"/>
      <c r="F12" s="199">
        <v>7</v>
      </c>
      <c r="G12" s="200"/>
      <c r="H12" s="199"/>
      <c r="I12" s="199"/>
      <c r="J12" s="200"/>
      <c r="K12" s="200"/>
      <c r="L12" s="200"/>
      <c r="M12" s="200"/>
      <c r="N12" s="200"/>
      <c r="O12" s="200"/>
      <c r="P12" s="41"/>
      <c r="Q12" s="62"/>
      <c r="R12" s="62"/>
      <c r="S12" s="62"/>
    </row>
    <row r="13" spans="1:19" x14ac:dyDescent="0.2">
      <c r="A13" s="196">
        <f t="shared" si="0"/>
        <v>4</v>
      </c>
      <c r="B13" s="197" t="s">
        <v>143</v>
      </c>
      <c r="C13" s="198" t="s">
        <v>50</v>
      </c>
      <c r="D13" s="198">
        <v>6</v>
      </c>
      <c r="E13" s="199">
        <f t="shared" ref="E13:E35" si="1">G13/F13</f>
        <v>0</v>
      </c>
      <c r="F13" s="199">
        <v>7</v>
      </c>
      <c r="G13" s="200"/>
      <c r="H13" s="199"/>
      <c r="I13" s="199"/>
      <c r="J13" s="200"/>
      <c r="K13" s="200"/>
      <c r="L13" s="200"/>
      <c r="M13" s="200"/>
      <c r="N13" s="200"/>
      <c r="O13" s="200"/>
      <c r="Q13" s="62"/>
      <c r="R13" s="62"/>
      <c r="S13" s="62"/>
    </row>
    <row r="14" spans="1:19" x14ac:dyDescent="0.2">
      <c r="A14" s="196">
        <f t="shared" si="0"/>
        <v>5</v>
      </c>
      <c r="B14" s="197" t="s">
        <v>144</v>
      </c>
      <c r="C14" s="198" t="s">
        <v>35</v>
      </c>
      <c r="D14" s="198">
        <v>120</v>
      </c>
      <c r="E14" s="199">
        <f t="shared" si="1"/>
        <v>0</v>
      </c>
      <c r="F14" s="199">
        <v>7</v>
      </c>
      <c r="G14" s="200"/>
      <c r="H14" s="199"/>
      <c r="I14" s="199"/>
      <c r="J14" s="200"/>
      <c r="K14" s="200"/>
      <c r="L14" s="200"/>
      <c r="M14" s="200"/>
      <c r="N14" s="200"/>
      <c r="O14" s="200"/>
      <c r="Q14" s="62"/>
      <c r="R14" s="62"/>
      <c r="S14" s="62"/>
    </row>
    <row r="15" spans="1:19" x14ac:dyDescent="0.2">
      <c r="A15" s="196">
        <f t="shared" ref="A15" si="2">A14+1</f>
        <v>6</v>
      </c>
      <c r="B15" s="197" t="s">
        <v>47</v>
      </c>
      <c r="C15" s="198" t="s">
        <v>46</v>
      </c>
      <c r="D15" s="198">
        <v>1</v>
      </c>
      <c r="E15" s="199">
        <f t="shared" si="1"/>
        <v>0</v>
      </c>
      <c r="F15" s="199">
        <v>7</v>
      </c>
      <c r="G15" s="200"/>
      <c r="H15" s="199"/>
      <c r="I15" s="199"/>
      <c r="J15" s="200"/>
      <c r="K15" s="200"/>
      <c r="L15" s="200"/>
      <c r="M15" s="200"/>
      <c r="N15" s="200"/>
      <c r="O15" s="200"/>
      <c r="Q15" s="62"/>
      <c r="R15" s="62"/>
      <c r="S15" s="62"/>
    </row>
    <row r="16" spans="1:19" x14ac:dyDescent="0.2">
      <c r="A16" s="196">
        <f t="shared" ref="A16" si="3">A15+1</f>
        <v>7</v>
      </c>
      <c r="B16" s="197" t="s">
        <v>48</v>
      </c>
      <c r="C16" s="198" t="s">
        <v>46</v>
      </c>
      <c r="D16" s="198">
        <v>1</v>
      </c>
      <c r="E16" s="199">
        <f t="shared" si="1"/>
        <v>0</v>
      </c>
      <c r="F16" s="199">
        <v>7</v>
      </c>
      <c r="G16" s="200"/>
      <c r="H16" s="199"/>
      <c r="I16" s="199"/>
      <c r="J16" s="200"/>
      <c r="K16" s="200"/>
      <c r="L16" s="200"/>
      <c r="M16" s="200"/>
      <c r="N16" s="200"/>
      <c r="O16" s="200"/>
      <c r="Q16" s="62"/>
      <c r="R16" s="62"/>
      <c r="S16" s="62"/>
    </row>
    <row r="17" spans="1:19" ht="22.5" x14ac:dyDescent="0.2">
      <c r="A17" s="196">
        <f t="shared" ref="A17" si="4">A16+1</f>
        <v>8</v>
      </c>
      <c r="B17" s="197" t="s">
        <v>145</v>
      </c>
      <c r="C17" s="198" t="s">
        <v>49</v>
      </c>
      <c r="D17" s="198">
        <v>120</v>
      </c>
      <c r="E17" s="199">
        <f t="shared" si="1"/>
        <v>0</v>
      </c>
      <c r="F17" s="199">
        <v>7</v>
      </c>
      <c r="G17" s="200"/>
      <c r="H17" s="199"/>
      <c r="I17" s="199"/>
      <c r="J17" s="200"/>
      <c r="K17" s="200"/>
      <c r="L17" s="200"/>
      <c r="M17" s="200"/>
      <c r="N17" s="200"/>
      <c r="O17" s="200"/>
      <c r="Q17" s="62"/>
      <c r="R17" s="62"/>
      <c r="S17" s="62"/>
    </row>
    <row r="18" spans="1:19" x14ac:dyDescent="0.2">
      <c r="A18" s="196">
        <f t="shared" si="0"/>
        <v>9</v>
      </c>
      <c r="B18" s="201" t="s">
        <v>146</v>
      </c>
      <c r="C18" s="198" t="s">
        <v>50</v>
      </c>
      <c r="D18" s="198">
        <v>6</v>
      </c>
      <c r="E18" s="199">
        <f t="shared" si="1"/>
        <v>0</v>
      </c>
      <c r="F18" s="199">
        <v>7</v>
      </c>
      <c r="G18" s="200"/>
      <c r="H18" s="199"/>
      <c r="I18" s="199"/>
      <c r="J18" s="200"/>
      <c r="K18" s="200"/>
      <c r="L18" s="200"/>
      <c r="M18" s="200"/>
      <c r="N18" s="200"/>
      <c r="O18" s="200"/>
      <c r="Q18" s="62"/>
      <c r="R18" s="62"/>
      <c r="S18" s="62"/>
    </row>
    <row r="19" spans="1:19" x14ac:dyDescent="0.2">
      <c r="A19" s="196">
        <f t="shared" si="0"/>
        <v>10</v>
      </c>
      <c r="B19" s="201" t="s">
        <v>51</v>
      </c>
      <c r="C19" s="198" t="s">
        <v>50</v>
      </c>
      <c r="D19" s="198">
        <v>6</v>
      </c>
      <c r="E19" s="199">
        <f t="shared" si="1"/>
        <v>0</v>
      </c>
      <c r="F19" s="199">
        <v>7</v>
      </c>
      <c r="G19" s="200"/>
      <c r="H19" s="199"/>
      <c r="I19" s="199"/>
      <c r="J19" s="200"/>
      <c r="K19" s="200"/>
      <c r="L19" s="200"/>
      <c r="M19" s="200"/>
      <c r="N19" s="200"/>
      <c r="O19" s="200"/>
      <c r="Q19" s="62"/>
      <c r="R19" s="62"/>
      <c r="S19" s="62"/>
    </row>
    <row r="20" spans="1:19" x14ac:dyDescent="0.2">
      <c r="A20" s="196">
        <f t="shared" si="0"/>
        <v>11</v>
      </c>
      <c r="B20" s="201" t="s">
        <v>52</v>
      </c>
      <c r="C20" s="198" t="s">
        <v>46</v>
      </c>
      <c r="D20" s="198">
        <v>14</v>
      </c>
      <c r="E20" s="199">
        <f t="shared" si="1"/>
        <v>0</v>
      </c>
      <c r="F20" s="199">
        <v>7</v>
      </c>
      <c r="G20" s="200"/>
      <c r="H20" s="199"/>
      <c r="I20" s="199"/>
      <c r="J20" s="200"/>
      <c r="K20" s="200"/>
      <c r="L20" s="200"/>
      <c r="M20" s="200"/>
      <c r="N20" s="200"/>
      <c r="O20" s="200"/>
      <c r="Q20" s="62"/>
      <c r="R20" s="62"/>
      <c r="S20" s="62"/>
    </row>
    <row r="21" spans="1:19" x14ac:dyDescent="0.2">
      <c r="A21" s="196">
        <f t="shared" si="0"/>
        <v>12</v>
      </c>
      <c r="B21" s="201" t="s">
        <v>53</v>
      </c>
      <c r="C21" s="198" t="s">
        <v>46</v>
      </c>
      <c r="D21" s="198">
        <v>1</v>
      </c>
      <c r="E21" s="199">
        <f t="shared" si="1"/>
        <v>0</v>
      </c>
      <c r="F21" s="199">
        <v>7</v>
      </c>
      <c r="G21" s="200"/>
      <c r="H21" s="199"/>
      <c r="I21" s="199"/>
      <c r="J21" s="200"/>
      <c r="K21" s="200"/>
      <c r="L21" s="200"/>
      <c r="M21" s="200"/>
      <c r="N21" s="200"/>
      <c r="O21" s="200"/>
      <c r="Q21" s="62"/>
      <c r="R21" s="62"/>
      <c r="S21" s="62"/>
    </row>
    <row r="22" spans="1:19" x14ac:dyDescent="0.2">
      <c r="A22" s="196">
        <f t="shared" si="0"/>
        <v>13</v>
      </c>
      <c r="B22" s="203" t="s">
        <v>54</v>
      </c>
      <c r="C22" s="198" t="s">
        <v>49</v>
      </c>
      <c r="D22" s="198">
        <v>90</v>
      </c>
      <c r="E22" s="199">
        <f t="shared" si="1"/>
        <v>0</v>
      </c>
      <c r="F22" s="199">
        <v>7</v>
      </c>
      <c r="G22" s="200"/>
      <c r="H22" s="199"/>
      <c r="I22" s="199"/>
      <c r="J22" s="200"/>
      <c r="K22" s="200"/>
      <c r="L22" s="200"/>
      <c r="M22" s="200"/>
      <c r="N22" s="200"/>
      <c r="O22" s="200"/>
      <c r="Q22" s="62"/>
      <c r="R22" s="62"/>
      <c r="S22" s="62"/>
    </row>
    <row r="23" spans="1:19" s="9" customFormat="1" x14ac:dyDescent="0.2">
      <c r="A23" s="196">
        <f t="shared" si="0"/>
        <v>14</v>
      </c>
      <c r="B23" s="201" t="s">
        <v>55</v>
      </c>
      <c r="C23" s="198" t="s">
        <v>46</v>
      </c>
      <c r="D23" s="198">
        <v>20</v>
      </c>
      <c r="E23" s="199">
        <f t="shared" si="1"/>
        <v>0</v>
      </c>
      <c r="F23" s="199">
        <v>7</v>
      </c>
      <c r="G23" s="200"/>
      <c r="H23" s="199"/>
      <c r="I23" s="199"/>
      <c r="J23" s="200"/>
      <c r="K23" s="200"/>
      <c r="L23" s="200"/>
      <c r="M23" s="200"/>
      <c r="N23" s="200"/>
      <c r="O23" s="200"/>
      <c r="Q23" s="62"/>
      <c r="R23" s="62"/>
      <c r="S23" s="62"/>
    </row>
    <row r="24" spans="1:19" x14ac:dyDescent="0.2">
      <c r="A24" s="196">
        <f t="shared" si="0"/>
        <v>15</v>
      </c>
      <c r="B24" s="201" t="s">
        <v>56</v>
      </c>
      <c r="C24" s="198" t="s">
        <v>50</v>
      </c>
      <c r="D24" s="198">
        <v>3</v>
      </c>
      <c r="E24" s="199">
        <f t="shared" si="1"/>
        <v>0</v>
      </c>
      <c r="F24" s="199">
        <v>7</v>
      </c>
      <c r="G24" s="200"/>
      <c r="H24" s="199"/>
      <c r="I24" s="199"/>
      <c r="J24" s="200"/>
      <c r="K24" s="200"/>
      <c r="L24" s="200"/>
      <c r="M24" s="200"/>
      <c r="N24" s="200"/>
      <c r="O24" s="200"/>
      <c r="Q24" s="62"/>
      <c r="R24" s="62"/>
      <c r="S24" s="62"/>
    </row>
    <row r="25" spans="1:19" x14ac:dyDescent="0.2">
      <c r="A25" s="196">
        <v>16</v>
      </c>
      <c r="B25" s="201" t="s">
        <v>57</v>
      </c>
      <c r="C25" s="198" t="s">
        <v>50</v>
      </c>
      <c r="D25" s="198">
        <v>3</v>
      </c>
      <c r="E25" s="199">
        <f t="shared" si="1"/>
        <v>0</v>
      </c>
      <c r="F25" s="199">
        <v>7</v>
      </c>
      <c r="G25" s="200"/>
      <c r="H25" s="199"/>
      <c r="I25" s="199"/>
      <c r="J25" s="200"/>
      <c r="K25" s="200"/>
      <c r="L25" s="200"/>
      <c r="M25" s="200"/>
      <c r="N25" s="200"/>
      <c r="O25" s="200"/>
      <c r="Q25" s="62"/>
      <c r="R25" s="62"/>
      <c r="S25" s="62"/>
    </row>
    <row r="26" spans="1:19" x14ac:dyDescent="0.2">
      <c r="A26" s="196">
        <v>17</v>
      </c>
      <c r="B26" s="203" t="s">
        <v>58</v>
      </c>
      <c r="C26" s="205" t="s">
        <v>50</v>
      </c>
      <c r="D26" s="205">
        <v>3</v>
      </c>
      <c r="E26" s="206">
        <f t="shared" si="1"/>
        <v>0</v>
      </c>
      <c r="F26" s="206">
        <v>7</v>
      </c>
      <c r="G26" s="200"/>
      <c r="H26" s="199"/>
      <c r="I26" s="199"/>
      <c r="J26" s="200"/>
      <c r="K26" s="200"/>
      <c r="L26" s="200"/>
      <c r="M26" s="200"/>
      <c r="N26" s="200"/>
      <c r="O26" s="200"/>
      <c r="Q26" s="62"/>
      <c r="R26" s="62"/>
      <c r="S26" s="62"/>
    </row>
    <row r="27" spans="1:19" ht="22.5" x14ac:dyDescent="0.2">
      <c r="A27" s="196">
        <v>18</v>
      </c>
      <c r="B27" s="203" t="s">
        <v>184</v>
      </c>
      <c r="C27" s="205" t="s">
        <v>50</v>
      </c>
      <c r="D27" s="205">
        <v>3</v>
      </c>
      <c r="E27" s="206">
        <f t="shared" si="1"/>
        <v>0</v>
      </c>
      <c r="F27" s="206">
        <v>7</v>
      </c>
      <c r="G27" s="200"/>
      <c r="H27" s="199"/>
      <c r="I27" s="199"/>
      <c r="J27" s="200"/>
      <c r="K27" s="200"/>
      <c r="L27" s="200"/>
      <c r="M27" s="200"/>
      <c r="N27" s="200"/>
      <c r="O27" s="200"/>
      <c r="Q27" s="62"/>
      <c r="R27" s="62"/>
      <c r="S27" s="62"/>
    </row>
    <row r="28" spans="1:19" ht="22.5" x14ac:dyDescent="0.2">
      <c r="A28" s="196">
        <v>19</v>
      </c>
      <c r="B28" s="201" t="s">
        <v>59</v>
      </c>
      <c r="C28" s="198" t="s">
        <v>50</v>
      </c>
      <c r="D28" s="198">
        <v>2</v>
      </c>
      <c r="E28" s="199">
        <f t="shared" si="1"/>
        <v>0</v>
      </c>
      <c r="F28" s="199">
        <v>7</v>
      </c>
      <c r="G28" s="200"/>
      <c r="H28" s="199"/>
      <c r="I28" s="199"/>
      <c r="J28" s="200"/>
      <c r="K28" s="200"/>
      <c r="L28" s="200"/>
      <c r="M28" s="200"/>
      <c r="N28" s="200"/>
      <c r="O28" s="200"/>
      <c r="Q28" s="62"/>
      <c r="R28" s="62"/>
      <c r="S28" s="62"/>
    </row>
    <row r="29" spans="1:19" ht="22.5" x14ac:dyDescent="0.2">
      <c r="A29" s="196">
        <v>20</v>
      </c>
      <c r="B29" s="201" t="s">
        <v>60</v>
      </c>
      <c r="C29" s="198" t="s">
        <v>50</v>
      </c>
      <c r="D29" s="198">
        <v>1</v>
      </c>
      <c r="E29" s="199">
        <f t="shared" si="1"/>
        <v>0</v>
      </c>
      <c r="F29" s="199">
        <v>7</v>
      </c>
      <c r="G29" s="200"/>
      <c r="H29" s="199"/>
      <c r="I29" s="199"/>
      <c r="J29" s="200"/>
      <c r="K29" s="200"/>
      <c r="L29" s="200"/>
      <c r="M29" s="200"/>
      <c r="N29" s="200"/>
      <c r="O29" s="200"/>
      <c r="Q29" s="62"/>
      <c r="R29" s="62"/>
      <c r="S29" s="62"/>
    </row>
    <row r="30" spans="1:19" x14ac:dyDescent="0.2">
      <c r="A30" s="196">
        <v>21</v>
      </c>
      <c r="B30" s="201" t="s">
        <v>61</v>
      </c>
      <c r="C30" s="198" t="s">
        <v>49</v>
      </c>
      <c r="D30" s="198">
        <v>40</v>
      </c>
      <c r="E30" s="199">
        <f t="shared" si="1"/>
        <v>0</v>
      </c>
      <c r="F30" s="199">
        <v>7</v>
      </c>
      <c r="G30" s="200"/>
      <c r="H30" s="199"/>
      <c r="I30" s="199"/>
      <c r="J30" s="200"/>
      <c r="K30" s="200"/>
      <c r="L30" s="200"/>
      <c r="M30" s="200"/>
      <c r="N30" s="200"/>
      <c r="O30" s="200"/>
      <c r="Q30" s="62"/>
      <c r="R30" s="62"/>
      <c r="S30" s="62"/>
    </row>
    <row r="31" spans="1:19" x14ac:dyDescent="0.2">
      <c r="A31" s="196">
        <v>22</v>
      </c>
      <c r="B31" s="201" t="s">
        <v>62</v>
      </c>
      <c r="C31" s="198" t="s">
        <v>46</v>
      </c>
      <c r="D31" s="198">
        <v>1</v>
      </c>
      <c r="E31" s="199">
        <f t="shared" si="1"/>
        <v>0</v>
      </c>
      <c r="F31" s="199">
        <v>7</v>
      </c>
      <c r="G31" s="200"/>
      <c r="H31" s="199"/>
      <c r="I31" s="199"/>
      <c r="J31" s="200"/>
      <c r="K31" s="200"/>
      <c r="L31" s="200"/>
      <c r="M31" s="200"/>
      <c r="N31" s="200"/>
      <c r="O31" s="200"/>
      <c r="Q31" s="62"/>
      <c r="R31" s="62"/>
      <c r="S31" s="62"/>
    </row>
    <row r="32" spans="1:19" x14ac:dyDescent="0.2">
      <c r="A32" s="196">
        <v>23</v>
      </c>
      <c r="B32" s="201" t="s">
        <v>63</v>
      </c>
      <c r="C32" s="198" t="s">
        <v>50</v>
      </c>
      <c r="D32" s="198">
        <v>3</v>
      </c>
      <c r="E32" s="199">
        <f t="shared" si="1"/>
        <v>0</v>
      </c>
      <c r="F32" s="199">
        <v>7</v>
      </c>
      <c r="G32" s="200"/>
      <c r="H32" s="199"/>
      <c r="I32" s="199"/>
      <c r="J32" s="200"/>
      <c r="K32" s="200"/>
      <c r="L32" s="200"/>
      <c r="M32" s="200"/>
      <c r="N32" s="200"/>
      <c r="O32" s="200"/>
      <c r="Q32" s="62"/>
      <c r="R32" s="62"/>
      <c r="S32" s="62"/>
    </row>
    <row r="33" spans="1:19" ht="22.5" x14ac:dyDescent="0.2">
      <c r="A33" s="202">
        <v>24</v>
      </c>
      <c r="B33" s="201" t="s">
        <v>64</v>
      </c>
      <c r="C33" s="198" t="s">
        <v>50</v>
      </c>
      <c r="D33" s="198">
        <v>2</v>
      </c>
      <c r="E33" s="199">
        <f t="shared" si="1"/>
        <v>0</v>
      </c>
      <c r="F33" s="199">
        <v>7</v>
      </c>
      <c r="G33" s="200"/>
      <c r="H33" s="199"/>
      <c r="I33" s="199"/>
      <c r="J33" s="200"/>
      <c r="K33" s="200"/>
      <c r="L33" s="200"/>
      <c r="M33" s="200"/>
      <c r="N33" s="200"/>
      <c r="O33" s="200"/>
      <c r="Q33" s="62"/>
      <c r="R33" s="62"/>
      <c r="S33" s="62"/>
    </row>
    <row r="34" spans="1:19" x14ac:dyDescent="0.2">
      <c r="A34" s="196">
        <v>25</v>
      </c>
      <c r="B34" s="201" t="s">
        <v>65</v>
      </c>
      <c r="C34" s="198" t="s">
        <v>46</v>
      </c>
      <c r="D34" s="198">
        <v>2</v>
      </c>
      <c r="E34" s="199">
        <f t="shared" si="1"/>
        <v>0</v>
      </c>
      <c r="F34" s="199">
        <v>7</v>
      </c>
      <c r="G34" s="200"/>
      <c r="H34" s="199"/>
      <c r="I34" s="199"/>
      <c r="J34" s="200"/>
      <c r="K34" s="200"/>
      <c r="L34" s="200"/>
      <c r="M34" s="200"/>
      <c r="N34" s="200"/>
      <c r="O34" s="200"/>
      <c r="Q34" s="62"/>
      <c r="R34" s="62"/>
      <c r="S34" s="62"/>
    </row>
    <row r="35" spans="1:19" x14ac:dyDescent="0.2">
      <c r="A35" s="196">
        <v>26</v>
      </c>
      <c r="B35" s="201" t="s">
        <v>66</v>
      </c>
      <c r="C35" s="198" t="s">
        <v>46</v>
      </c>
      <c r="D35" s="198">
        <v>1</v>
      </c>
      <c r="E35" s="199">
        <f t="shared" si="1"/>
        <v>0</v>
      </c>
      <c r="F35" s="199">
        <v>7</v>
      </c>
      <c r="G35" s="200"/>
      <c r="H35" s="199"/>
      <c r="I35" s="199"/>
      <c r="J35" s="200"/>
      <c r="K35" s="200"/>
      <c r="L35" s="200"/>
      <c r="M35" s="200"/>
      <c r="N35" s="200"/>
      <c r="O35" s="200"/>
      <c r="Q35" s="62"/>
      <c r="R35" s="62"/>
      <c r="S35" s="62"/>
    </row>
    <row r="36" spans="1:19" x14ac:dyDescent="0.2">
      <c r="A36" s="196"/>
      <c r="B36" s="188" t="s">
        <v>14</v>
      </c>
      <c r="C36" s="198"/>
      <c r="D36" s="198"/>
      <c r="E36" s="199"/>
      <c r="F36" s="199"/>
      <c r="G36" s="200"/>
      <c r="H36" s="199"/>
      <c r="I36" s="199"/>
      <c r="J36" s="200"/>
      <c r="K36" s="200"/>
      <c r="L36" s="200"/>
      <c r="M36" s="200"/>
      <c r="N36" s="200"/>
      <c r="O36" s="200"/>
      <c r="Q36" s="62"/>
      <c r="R36" s="62"/>
      <c r="S36" s="62"/>
    </row>
    <row r="37" spans="1:19" s="2" customFormat="1" x14ac:dyDescent="0.2">
      <c r="A37" s="204"/>
      <c r="B37" s="195" t="s">
        <v>168</v>
      </c>
      <c r="C37" s="205"/>
      <c r="D37" s="205"/>
      <c r="E37" s="206"/>
      <c r="F37" s="206"/>
      <c r="G37" s="207"/>
      <c r="H37" s="206"/>
      <c r="I37" s="206"/>
      <c r="J37" s="207"/>
      <c r="K37" s="207"/>
      <c r="L37" s="207"/>
      <c r="M37" s="207"/>
      <c r="N37" s="207"/>
      <c r="O37" s="207"/>
      <c r="Q37" s="63"/>
      <c r="R37" s="63"/>
      <c r="S37" s="63"/>
    </row>
    <row r="38" spans="1:19" s="2" customFormat="1" x14ac:dyDescent="0.2">
      <c r="A38" s="204"/>
      <c r="B38" s="195" t="s">
        <v>16</v>
      </c>
      <c r="C38" s="205"/>
      <c r="D38" s="205"/>
      <c r="E38" s="206"/>
      <c r="F38" s="206"/>
      <c r="G38" s="207"/>
      <c r="H38" s="206"/>
      <c r="I38" s="206"/>
      <c r="J38" s="207"/>
      <c r="K38" s="207"/>
      <c r="L38" s="207"/>
      <c r="M38" s="207"/>
      <c r="N38" s="207"/>
      <c r="O38" s="207"/>
      <c r="Q38" s="63"/>
      <c r="R38" s="63"/>
      <c r="S38" s="63"/>
    </row>
    <row r="39" spans="1:19" x14ac:dyDescent="0.2">
      <c r="A39" s="196"/>
      <c r="B39" s="201"/>
      <c r="C39" s="198"/>
      <c r="D39" s="198"/>
      <c r="E39" s="199"/>
      <c r="F39" s="199"/>
      <c r="G39" s="200"/>
      <c r="H39" s="199"/>
      <c r="I39" s="199"/>
      <c r="J39" s="200"/>
      <c r="K39" s="200"/>
      <c r="L39" s="200"/>
      <c r="M39" s="200"/>
      <c r="N39" s="200"/>
      <c r="O39" s="200"/>
      <c r="Q39" s="62"/>
      <c r="R39" s="62"/>
      <c r="S39" s="62"/>
    </row>
    <row r="40" spans="1:19" x14ac:dyDescent="0.2">
      <c r="A40" s="196"/>
      <c r="B40" s="201"/>
      <c r="C40" s="198"/>
      <c r="D40" s="198"/>
      <c r="E40" s="199"/>
      <c r="F40" s="199"/>
      <c r="G40" s="200"/>
      <c r="H40" s="199"/>
      <c r="I40" s="199"/>
      <c r="J40" s="200"/>
      <c r="K40" s="200"/>
      <c r="L40" s="200"/>
      <c r="M40" s="200"/>
      <c r="N40" s="200"/>
      <c r="O40" s="200"/>
      <c r="Q40" s="62"/>
      <c r="R40" s="62"/>
      <c r="S40" s="62"/>
    </row>
    <row r="41" spans="1:19" x14ac:dyDescent="0.2">
      <c r="A41" s="196"/>
      <c r="B41" s="201"/>
      <c r="C41" s="198"/>
      <c r="D41" s="198"/>
      <c r="E41" s="199"/>
      <c r="F41" s="199"/>
      <c r="G41" s="200"/>
      <c r="H41" s="199"/>
      <c r="I41" s="199"/>
      <c r="J41" s="200"/>
      <c r="K41" s="200"/>
      <c r="L41" s="200"/>
      <c r="M41" s="200"/>
      <c r="N41" s="200"/>
      <c r="O41" s="200"/>
      <c r="Q41" s="62"/>
      <c r="R41" s="62"/>
      <c r="S41" s="62"/>
    </row>
    <row r="42" spans="1:19" x14ac:dyDescent="0.2">
      <c r="A42" s="196"/>
      <c r="B42" s="201"/>
      <c r="C42" s="198"/>
      <c r="D42" s="198"/>
      <c r="E42" s="199"/>
      <c r="F42" s="199"/>
      <c r="G42" s="200"/>
      <c r="H42" s="199"/>
      <c r="I42" s="199"/>
      <c r="J42" s="200"/>
      <c r="K42" s="200"/>
      <c r="L42" s="200"/>
      <c r="M42" s="200"/>
      <c r="N42" s="200"/>
      <c r="O42" s="200"/>
      <c r="Q42" s="62"/>
      <c r="R42" s="62"/>
      <c r="S42" s="62"/>
    </row>
    <row r="43" spans="1:19" x14ac:dyDescent="0.2">
      <c r="A43" s="196"/>
      <c r="B43" s="201"/>
      <c r="C43" s="198"/>
      <c r="D43" s="198"/>
      <c r="E43" s="199"/>
      <c r="F43" s="199"/>
      <c r="G43" s="200"/>
      <c r="H43" s="199"/>
      <c r="I43" s="199"/>
      <c r="J43" s="200"/>
      <c r="K43" s="200"/>
      <c r="L43" s="200"/>
      <c r="M43" s="200"/>
      <c r="N43" s="200"/>
      <c r="O43" s="200"/>
      <c r="Q43" s="62"/>
      <c r="R43" s="62"/>
      <c r="S43" s="62"/>
    </row>
    <row r="44" spans="1:19" x14ac:dyDescent="0.2">
      <c r="A44" s="196"/>
      <c r="B44" s="201"/>
      <c r="C44" s="198"/>
      <c r="D44" s="198"/>
      <c r="E44" s="199"/>
      <c r="F44" s="199"/>
      <c r="G44" s="200"/>
      <c r="H44" s="199"/>
      <c r="I44" s="199"/>
      <c r="J44" s="200"/>
      <c r="K44" s="200"/>
      <c r="L44" s="200"/>
      <c r="M44" s="200"/>
      <c r="N44" s="200"/>
      <c r="O44" s="200"/>
      <c r="Q44" s="62"/>
      <c r="R44" s="62"/>
      <c r="S44" s="62"/>
    </row>
    <row r="45" spans="1:19" x14ac:dyDescent="0.2">
      <c r="A45" s="196"/>
      <c r="B45" s="201"/>
      <c r="C45" s="198"/>
      <c r="D45" s="198"/>
      <c r="E45" s="199"/>
      <c r="F45" s="199"/>
      <c r="G45" s="200"/>
      <c r="H45" s="199"/>
      <c r="I45" s="199"/>
      <c r="J45" s="200"/>
      <c r="K45" s="200"/>
      <c r="L45" s="200"/>
      <c r="M45" s="200"/>
      <c r="N45" s="200"/>
      <c r="O45" s="200"/>
      <c r="Q45" s="62"/>
      <c r="R45" s="62"/>
      <c r="S45" s="62"/>
    </row>
    <row r="46" spans="1:19" x14ac:dyDescent="0.2">
      <c r="A46" s="196"/>
      <c r="B46" s="201"/>
      <c r="C46" s="198"/>
      <c r="D46" s="198"/>
      <c r="E46" s="199"/>
      <c r="F46" s="199"/>
      <c r="G46" s="200"/>
      <c r="H46" s="199"/>
      <c r="I46" s="199"/>
      <c r="J46" s="200"/>
      <c r="K46" s="200"/>
      <c r="L46" s="200"/>
      <c r="M46" s="200"/>
      <c r="N46" s="200"/>
      <c r="O46" s="200"/>
      <c r="Q46" s="62"/>
      <c r="R46" s="62"/>
      <c r="S46" s="62"/>
    </row>
    <row r="47" spans="1:19" x14ac:dyDescent="0.2">
      <c r="A47" s="208"/>
      <c r="B47" s="188"/>
      <c r="C47" s="209"/>
      <c r="D47" s="210"/>
      <c r="E47" s="210"/>
      <c r="F47" s="210"/>
      <c r="G47" s="210"/>
      <c r="H47" s="210"/>
      <c r="I47" s="210"/>
      <c r="J47" s="210"/>
      <c r="K47" s="211"/>
      <c r="L47" s="211"/>
      <c r="M47" s="211"/>
      <c r="N47" s="211"/>
      <c r="O47" s="211"/>
    </row>
    <row r="48" spans="1:19" x14ac:dyDescent="0.2">
      <c r="A48" s="208"/>
      <c r="B48" s="195"/>
      <c r="C48" s="209"/>
      <c r="D48" s="212"/>
      <c r="E48" s="212"/>
      <c r="F48" s="209"/>
      <c r="G48" s="209"/>
      <c r="H48" s="209"/>
      <c r="I48" s="209"/>
      <c r="J48" s="209"/>
      <c r="K48" s="209"/>
      <c r="L48" s="209"/>
      <c r="M48" s="213"/>
      <c r="N48" s="209"/>
      <c r="O48" s="214"/>
    </row>
    <row r="49" spans="1:62" x14ac:dyDescent="0.2">
      <c r="A49" s="208"/>
      <c r="B49" s="195"/>
      <c r="C49" s="209"/>
      <c r="D49" s="209"/>
      <c r="E49" s="209"/>
      <c r="F49" s="209"/>
      <c r="G49" s="209"/>
      <c r="H49" s="209"/>
      <c r="I49" s="209"/>
      <c r="J49" s="209"/>
      <c r="K49" s="214"/>
      <c r="L49" s="214"/>
      <c r="M49" s="214"/>
      <c r="N49" s="214"/>
      <c r="O49" s="214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1:6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5"/>
      <c r="AZ50" s="45"/>
      <c r="BA50" s="45"/>
      <c r="BB50" s="46"/>
      <c r="BC50" s="46"/>
      <c r="BD50" s="46"/>
      <c r="BE50" s="46"/>
      <c r="BF50" s="47"/>
      <c r="BG50" s="44"/>
      <c r="BH50" s="44"/>
      <c r="BI50" s="44"/>
      <c r="BJ50" s="44"/>
    </row>
    <row r="51" spans="1:6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5"/>
      <c r="AZ51" s="45"/>
      <c r="BA51" s="45"/>
      <c r="BB51" s="46">
        <v>1</v>
      </c>
      <c r="BC51" s="46" t="s">
        <v>67</v>
      </c>
      <c r="BD51" s="46" t="s">
        <v>67</v>
      </c>
      <c r="BE51" s="46" t="s">
        <v>67</v>
      </c>
      <c r="BF51" s="47" t="s">
        <v>67</v>
      </c>
      <c r="BG51" s="44"/>
      <c r="BH51" s="44"/>
      <c r="BI51" s="44"/>
      <c r="BJ51" s="44"/>
    </row>
    <row r="52" spans="1:62" x14ac:dyDescent="0.2">
      <c r="A52" s="41"/>
      <c r="B52" s="1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5"/>
      <c r="AZ52" s="45"/>
      <c r="BA52" s="45"/>
      <c r="BB52" s="46">
        <v>6</v>
      </c>
      <c r="BC52" s="46" t="s">
        <v>68</v>
      </c>
      <c r="BD52" s="46" t="s">
        <v>68</v>
      </c>
      <c r="BE52" s="46" t="s">
        <v>68</v>
      </c>
      <c r="BF52" s="47" t="s">
        <v>69</v>
      </c>
      <c r="BG52" s="44"/>
      <c r="BH52" s="44"/>
      <c r="BI52" s="44"/>
      <c r="BJ52" s="44"/>
    </row>
    <row r="53" spans="1:62" x14ac:dyDescent="0.2">
      <c r="A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5"/>
      <c r="AZ53" s="45"/>
      <c r="BA53" s="45"/>
      <c r="BB53" s="46">
        <v>7</v>
      </c>
      <c r="BC53" s="46" t="s">
        <v>70</v>
      </c>
      <c r="BD53" s="46" t="s">
        <v>68</v>
      </c>
      <c r="BE53" s="46" t="s">
        <v>68</v>
      </c>
      <c r="BF53" s="47" t="s">
        <v>71</v>
      </c>
      <c r="BG53" s="44"/>
      <c r="BH53" s="44"/>
      <c r="BI53" s="44"/>
      <c r="BJ53" s="44"/>
    </row>
    <row r="54" spans="1:62" x14ac:dyDescent="0.2">
      <c r="A54" s="41"/>
      <c r="B54" s="1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5"/>
      <c r="AZ54" s="45"/>
      <c r="BA54" s="45"/>
      <c r="BB54" s="46">
        <v>5</v>
      </c>
      <c r="BC54" s="46" t="s">
        <v>72</v>
      </c>
      <c r="BD54" s="46" t="s">
        <v>68</v>
      </c>
      <c r="BE54" s="46" t="s">
        <v>68</v>
      </c>
      <c r="BF54" s="47" t="s">
        <v>73</v>
      </c>
      <c r="BG54" s="44"/>
      <c r="BH54" s="44"/>
      <c r="BI54" s="44"/>
      <c r="BJ54" s="44"/>
    </row>
    <row r="55" spans="1:62" x14ac:dyDescent="0.2">
      <c r="AY55" s="45"/>
      <c r="AZ55" s="45"/>
      <c r="BA55" s="45"/>
      <c r="BB55" s="46">
        <v>5</v>
      </c>
      <c r="BC55" s="46" t="s">
        <v>74</v>
      </c>
      <c r="BD55" s="46" t="s">
        <v>68</v>
      </c>
      <c r="BE55" s="46" t="s">
        <v>68</v>
      </c>
      <c r="BF55" s="47" t="s">
        <v>75</v>
      </c>
      <c r="BG55" s="44"/>
      <c r="BH55" s="44"/>
      <c r="BI55" s="44"/>
      <c r="BJ55" s="44"/>
    </row>
    <row r="56" spans="1:62" x14ac:dyDescent="0.2">
      <c r="AY56" s="45"/>
      <c r="AZ56" s="45"/>
      <c r="BA56" s="45"/>
      <c r="BB56" s="48">
        <v>69.999999999708962</v>
      </c>
      <c r="BC56" s="46"/>
      <c r="BD56" s="46"/>
      <c r="BE56" s="46"/>
      <c r="BF56" s="47" t="s">
        <v>76</v>
      </c>
      <c r="BG56" s="44"/>
      <c r="BH56" s="44"/>
      <c r="BI56" s="44"/>
      <c r="BJ56" s="44"/>
    </row>
    <row r="57" spans="1:62" x14ac:dyDescent="0.2">
      <c r="AY57" s="45"/>
      <c r="AZ57" s="45"/>
      <c r="BA57" s="45"/>
      <c r="BB57" s="46">
        <v>10</v>
      </c>
      <c r="BC57" s="46"/>
      <c r="BD57" s="46"/>
      <c r="BE57" s="46"/>
      <c r="BF57" s="47"/>
      <c r="BG57" s="44"/>
      <c r="BH57" s="44"/>
      <c r="BI57" s="44"/>
      <c r="BJ57" s="44"/>
    </row>
    <row r="58" spans="1:62" x14ac:dyDescent="0.2">
      <c r="AY58" s="45"/>
      <c r="AZ58" s="45"/>
      <c r="BA58" s="45"/>
      <c r="BB58" s="46"/>
      <c r="BC58" s="46" t="s">
        <v>77</v>
      </c>
      <c r="BD58" s="46"/>
      <c r="BE58" s="46"/>
      <c r="BF58" s="47"/>
      <c r="BG58" s="44"/>
      <c r="BH58" s="44"/>
      <c r="BI58" s="44"/>
      <c r="BJ58" s="44"/>
    </row>
    <row r="59" spans="1:62" x14ac:dyDescent="0.2">
      <c r="AY59" s="45"/>
      <c r="AZ59" s="45"/>
      <c r="BA59" s="45"/>
      <c r="BB59" s="46"/>
      <c r="BC59" s="46"/>
      <c r="BD59" s="46"/>
      <c r="BE59" s="46"/>
      <c r="BF59" s="47"/>
      <c r="BG59" s="44"/>
      <c r="BH59" s="44"/>
      <c r="BI59" s="44"/>
      <c r="BJ59" s="44"/>
    </row>
    <row r="60" spans="1:62" x14ac:dyDescent="0.2">
      <c r="AY60" s="45"/>
      <c r="AZ60" s="45"/>
      <c r="BA60" s="45"/>
      <c r="BB60" s="46"/>
      <c r="BC60" s="46" t="s">
        <v>77</v>
      </c>
      <c r="BD60" s="46"/>
      <c r="BE60" s="46"/>
      <c r="BF60" s="47"/>
      <c r="BG60" s="44"/>
      <c r="BH60" s="44"/>
      <c r="BI60" s="44"/>
      <c r="BJ60" s="44"/>
    </row>
    <row r="61" spans="1:62" x14ac:dyDescent="0.2">
      <c r="AY61" s="45"/>
      <c r="AZ61" s="45"/>
      <c r="BA61" s="45"/>
      <c r="BB61" s="49"/>
      <c r="BC61" s="49"/>
      <c r="BD61" s="49"/>
      <c r="BE61" s="49"/>
      <c r="BF61" s="50"/>
      <c r="BG61" s="44"/>
      <c r="BH61" s="44"/>
      <c r="BI61" s="44"/>
      <c r="BJ61" s="44"/>
    </row>
    <row r="62" spans="1:62" x14ac:dyDescent="0.2">
      <c r="AY62" s="45"/>
      <c r="AZ62" s="45"/>
      <c r="BA62" s="45"/>
      <c r="BB62" s="45"/>
      <c r="BC62" s="45"/>
      <c r="BD62" s="45"/>
      <c r="BE62" s="45"/>
      <c r="BF62" s="45"/>
      <c r="BG62" s="44"/>
      <c r="BH62" s="44"/>
      <c r="BI62" s="44"/>
      <c r="BJ62" s="44"/>
    </row>
    <row r="63" spans="1:62" x14ac:dyDescent="0.2">
      <c r="AY63" s="45"/>
      <c r="AZ63" s="45"/>
      <c r="BA63" s="45"/>
      <c r="BB63" s="45"/>
      <c r="BC63" s="45"/>
      <c r="BD63" s="45"/>
      <c r="BE63" s="45"/>
      <c r="BF63" s="45"/>
      <c r="BG63" s="44"/>
      <c r="BH63" s="44"/>
      <c r="BI63" s="44"/>
      <c r="BJ63" s="44"/>
    </row>
    <row r="64" spans="1:62" x14ac:dyDescent="0.2">
      <c r="AY64" s="45"/>
      <c r="AZ64" s="45"/>
      <c r="BA64" s="45"/>
      <c r="BB64" s="45"/>
      <c r="BC64" s="45"/>
      <c r="BD64" s="45"/>
      <c r="BE64" s="45"/>
      <c r="BF64" s="45"/>
      <c r="BG64" s="44"/>
      <c r="BH64" s="44"/>
      <c r="BI64" s="44"/>
      <c r="BJ64" s="44"/>
    </row>
    <row r="65" spans="51:62" x14ac:dyDescent="0.2">
      <c r="AY65" s="45"/>
      <c r="AZ65" s="45"/>
      <c r="BA65" s="45"/>
      <c r="BB65" s="45"/>
      <c r="BC65" s="45"/>
      <c r="BD65" s="45"/>
      <c r="BE65" s="45"/>
      <c r="BF65" s="45"/>
      <c r="BG65" s="44"/>
      <c r="BH65" s="44"/>
      <c r="BI65" s="44"/>
      <c r="BJ65" s="44"/>
    </row>
    <row r="66" spans="51:62" x14ac:dyDescent="0.2"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</row>
    <row r="67" spans="51:62" x14ac:dyDescent="0.2"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</row>
    <row r="68" spans="51:62" x14ac:dyDescent="0.2"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</row>
    <row r="69" spans="51:62" x14ac:dyDescent="0.2"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</row>
  </sheetData>
  <mergeCells count="4">
    <mergeCell ref="E1:H1"/>
    <mergeCell ref="L5:M5"/>
    <mergeCell ref="E7:J7"/>
    <mergeCell ref="K7:O7"/>
  </mergeCells>
  <pageMargins left="0.43307086614173229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workbookViewId="0">
      <selection activeCell="E10" sqref="E10"/>
    </sheetView>
  </sheetViews>
  <sheetFormatPr defaultRowHeight="12.75" x14ac:dyDescent="0.2"/>
  <cols>
    <col min="1" max="1" width="3.42578125" style="3" customWidth="1"/>
    <col min="2" max="2" width="36" style="1" customWidth="1"/>
    <col min="3" max="3" width="4.7109375" style="2" customWidth="1"/>
    <col min="4" max="4" width="6.140625" style="3" customWidth="1"/>
    <col min="5" max="5" width="6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7.42578125" style="5" customWidth="1"/>
    <col min="11" max="14" width="8.42578125" style="5" customWidth="1"/>
    <col min="15" max="15" width="10.140625" style="6" customWidth="1"/>
    <col min="16" max="16384" width="9.140625" style="6"/>
  </cols>
  <sheetData>
    <row r="1" spans="1:16" ht="15" x14ac:dyDescent="0.2">
      <c r="A1" s="112"/>
      <c r="B1" s="64"/>
      <c r="C1" s="280" t="s">
        <v>99</v>
      </c>
      <c r="D1" s="280"/>
      <c r="E1" s="280"/>
      <c r="F1" s="280"/>
      <c r="G1" s="68"/>
      <c r="H1" s="68"/>
      <c r="I1" s="68"/>
      <c r="J1" s="68"/>
      <c r="K1" s="68"/>
      <c r="L1" s="68"/>
      <c r="M1" s="68"/>
      <c r="N1" s="68"/>
      <c r="O1" s="69"/>
      <c r="P1" s="113"/>
    </row>
    <row r="2" spans="1:16" ht="15.75" x14ac:dyDescent="0.25">
      <c r="A2" s="112" t="s">
        <v>1</v>
      </c>
      <c r="B2" s="64"/>
      <c r="C2" s="59" t="s">
        <v>177</v>
      </c>
      <c r="D2" s="66"/>
      <c r="E2" s="66"/>
      <c r="F2" s="67"/>
      <c r="G2" s="68"/>
      <c r="H2" s="68"/>
      <c r="I2" s="68"/>
      <c r="J2" s="68"/>
      <c r="K2" s="68"/>
      <c r="L2" s="68"/>
      <c r="M2" s="68"/>
      <c r="N2" s="68"/>
      <c r="O2" s="69"/>
      <c r="P2" s="113"/>
    </row>
    <row r="3" spans="1:16" ht="15.75" x14ac:dyDescent="0.25">
      <c r="A3" s="112" t="s">
        <v>2</v>
      </c>
      <c r="B3" s="64"/>
      <c r="C3" s="60" t="s">
        <v>37</v>
      </c>
      <c r="D3" s="66"/>
      <c r="E3" s="66"/>
      <c r="F3" s="67"/>
      <c r="G3" s="68"/>
      <c r="H3" s="68"/>
      <c r="I3" s="68"/>
      <c r="J3" s="68"/>
      <c r="K3" s="68"/>
      <c r="L3" s="68"/>
      <c r="M3" s="68"/>
      <c r="N3" s="68"/>
      <c r="O3" s="69"/>
      <c r="P3" s="113"/>
    </row>
    <row r="4" spans="1:16" ht="15" x14ac:dyDescent="0.2">
      <c r="A4" s="112"/>
      <c r="B4" s="64"/>
      <c r="C4" s="70"/>
      <c r="D4" s="66"/>
      <c r="E4" s="66"/>
      <c r="F4" s="67"/>
      <c r="G4" s="68"/>
      <c r="H4" s="68"/>
      <c r="I4" s="68"/>
      <c r="J4" s="68"/>
      <c r="K4" s="68"/>
      <c r="L4" s="68"/>
      <c r="M4" s="68"/>
      <c r="N4" s="68"/>
      <c r="O4" s="69"/>
      <c r="P4" s="113"/>
    </row>
    <row r="5" spans="1:16" ht="15" x14ac:dyDescent="0.25">
      <c r="A5" s="112" t="s">
        <v>159</v>
      </c>
      <c r="B5" s="64"/>
      <c r="C5" s="71"/>
      <c r="D5" s="66"/>
      <c r="E5" s="66"/>
      <c r="F5" s="67"/>
      <c r="G5" s="68"/>
      <c r="H5" s="68"/>
      <c r="I5" s="68"/>
      <c r="J5" s="68"/>
      <c r="K5" s="68"/>
      <c r="L5" s="68"/>
      <c r="M5" s="68"/>
      <c r="N5" s="72" t="s">
        <v>148</v>
      </c>
      <c r="O5" s="73"/>
      <c r="P5" s="113"/>
    </row>
    <row r="6" spans="1:16" ht="15" x14ac:dyDescent="0.2">
      <c r="A6" s="114" t="s">
        <v>169</v>
      </c>
      <c r="B6" s="64"/>
      <c r="C6" s="71"/>
      <c r="D6" s="66"/>
      <c r="E6" s="66"/>
      <c r="F6" s="67"/>
      <c r="G6" s="68"/>
      <c r="H6" s="68"/>
      <c r="I6" s="68"/>
      <c r="J6" s="68"/>
      <c r="K6" s="68"/>
      <c r="L6" s="68"/>
      <c r="M6" s="68"/>
      <c r="N6" s="68"/>
      <c r="O6" s="69"/>
      <c r="P6" s="113"/>
    </row>
    <row r="7" spans="1:16" ht="20.25" customHeight="1" x14ac:dyDescent="0.2">
      <c r="A7" s="257" t="s">
        <v>3</v>
      </c>
      <c r="B7" s="273" t="s">
        <v>4</v>
      </c>
      <c r="C7" s="275" t="s">
        <v>5</v>
      </c>
      <c r="D7" s="257" t="s">
        <v>6</v>
      </c>
      <c r="E7" s="269" t="s">
        <v>7</v>
      </c>
      <c r="F7" s="268"/>
      <c r="G7" s="268"/>
      <c r="H7" s="268"/>
      <c r="I7" s="268"/>
      <c r="J7" s="270"/>
      <c r="K7" s="269" t="s">
        <v>10</v>
      </c>
      <c r="L7" s="268"/>
      <c r="M7" s="268"/>
      <c r="N7" s="268"/>
      <c r="O7" s="270"/>
      <c r="P7" s="162"/>
    </row>
    <row r="8" spans="1:16" ht="78.75" customHeight="1" x14ac:dyDescent="0.2">
      <c r="A8" s="258"/>
      <c r="B8" s="274"/>
      <c r="C8" s="276"/>
      <c r="D8" s="258"/>
      <c r="E8" s="74" t="s">
        <v>8</v>
      </c>
      <c r="F8" s="74" t="s">
        <v>22</v>
      </c>
      <c r="G8" s="75" t="s">
        <v>23</v>
      </c>
      <c r="H8" s="75" t="s">
        <v>24</v>
      </c>
      <c r="I8" s="75" t="s">
        <v>25</v>
      </c>
      <c r="J8" s="75" t="s">
        <v>26</v>
      </c>
      <c r="K8" s="75" t="s">
        <v>9</v>
      </c>
      <c r="L8" s="75" t="s">
        <v>23</v>
      </c>
      <c r="M8" s="75" t="s">
        <v>24</v>
      </c>
      <c r="N8" s="75" t="s">
        <v>25</v>
      </c>
      <c r="O8" s="75" t="s">
        <v>27</v>
      </c>
      <c r="P8" s="113"/>
    </row>
    <row r="9" spans="1:16" x14ac:dyDescent="0.2">
      <c r="A9" s="78"/>
      <c r="B9" s="76"/>
      <c r="C9" s="77"/>
      <c r="D9" s="78"/>
      <c r="E9" s="78"/>
      <c r="F9" s="79"/>
      <c r="G9" s="80"/>
      <c r="H9" s="80"/>
      <c r="I9" s="80"/>
      <c r="J9" s="80"/>
      <c r="K9" s="80"/>
      <c r="L9" s="80"/>
      <c r="M9" s="80"/>
      <c r="N9" s="80"/>
      <c r="O9" s="81"/>
      <c r="P9" s="113"/>
    </row>
    <row r="10" spans="1:16" s="38" customFormat="1" x14ac:dyDescent="0.2">
      <c r="A10" s="215">
        <v>1</v>
      </c>
      <c r="B10" s="216" t="s">
        <v>118</v>
      </c>
      <c r="C10" s="217" t="s">
        <v>101</v>
      </c>
      <c r="D10" s="217">
        <v>2</v>
      </c>
      <c r="E10" s="218"/>
      <c r="F10" s="219"/>
      <c r="G10" s="220"/>
      <c r="H10" s="221"/>
      <c r="I10" s="221"/>
      <c r="J10" s="220"/>
      <c r="K10" s="220"/>
      <c r="L10" s="220"/>
      <c r="M10" s="220"/>
      <c r="N10" s="220"/>
      <c r="O10" s="220"/>
      <c r="P10" s="222"/>
    </row>
    <row r="11" spans="1:16" s="38" customFormat="1" x14ac:dyDescent="0.2">
      <c r="A11" s="215">
        <v>2</v>
      </c>
      <c r="B11" s="216" t="s">
        <v>119</v>
      </c>
      <c r="C11" s="217" t="s">
        <v>35</v>
      </c>
      <c r="D11" s="217">
        <v>59</v>
      </c>
      <c r="E11" s="218"/>
      <c r="F11" s="219"/>
      <c r="G11" s="220"/>
      <c r="H11" s="221"/>
      <c r="I11" s="221"/>
      <c r="J11" s="220"/>
      <c r="K11" s="220"/>
      <c r="L11" s="220"/>
      <c r="M11" s="220"/>
      <c r="N11" s="220"/>
      <c r="O11" s="220"/>
      <c r="P11" s="222"/>
    </row>
    <row r="12" spans="1:16" s="38" customFormat="1" x14ac:dyDescent="0.2">
      <c r="A12" s="215">
        <v>3</v>
      </c>
      <c r="B12" s="216" t="s">
        <v>120</v>
      </c>
      <c r="C12" s="217" t="s">
        <v>35</v>
      </c>
      <c r="D12" s="217">
        <v>720</v>
      </c>
      <c r="E12" s="218"/>
      <c r="F12" s="219"/>
      <c r="G12" s="220"/>
      <c r="H12" s="221"/>
      <c r="I12" s="221"/>
      <c r="J12" s="220"/>
      <c r="K12" s="220"/>
      <c r="L12" s="220"/>
      <c r="M12" s="220"/>
      <c r="N12" s="220"/>
      <c r="O12" s="220"/>
      <c r="P12" s="222"/>
    </row>
    <row r="13" spans="1:16" x14ac:dyDescent="0.2">
      <c r="A13" s="215">
        <v>4</v>
      </c>
      <c r="B13" s="216" t="s">
        <v>121</v>
      </c>
      <c r="C13" s="217" t="s">
        <v>35</v>
      </c>
      <c r="D13" s="217">
        <v>720</v>
      </c>
      <c r="E13" s="218"/>
      <c r="F13" s="219"/>
      <c r="G13" s="220"/>
      <c r="H13" s="221"/>
      <c r="I13" s="221"/>
      <c r="J13" s="220"/>
      <c r="K13" s="220"/>
      <c r="L13" s="220"/>
      <c r="M13" s="220"/>
      <c r="N13" s="220"/>
      <c r="O13" s="220"/>
      <c r="P13" s="113"/>
    </row>
    <row r="14" spans="1:16" x14ac:dyDescent="0.2">
      <c r="A14" s="223">
        <v>5</v>
      </c>
      <c r="B14" s="216" t="s">
        <v>122</v>
      </c>
      <c r="C14" s="217" t="s">
        <v>35</v>
      </c>
      <c r="D14" s="217">
        <v>140</v>
      </c>
      <c r="E14" s="218"/>
      <c r="F14" s="219"/>
      <c r="G14" s="220"/>
      <c r="H14" s="221"/>
      <c r="I14" s="221"/>
      <c r="J14" s="220"/>
      <c r="K14" s="220"/>
      <c r="L14" s="220"/>
      <c r="M14" s="220"/>
      <c r="N14" s="220"/>
      <c r="O14" s="220"/>
      <c r="P14" s="113"/>
    </row>
    <row r="15" spans="1:16" x14ac:dyDescent="0.2">
      <c r="A15" s="215">
        <v>6</v>
      </c>
      <c r="B15" s="216" t="s">
        <v>123</v>
      </c>
      <c r="C15" s="217" t="s">
        <v>101</v>
      </c>
      <c r="D15" s="217">
        <v>2</v>
      </c>
      <c r="E15" s="218"/>
      <c r="F15" s="219"/>
      <c r="G15" s="220"/>
      <c r="H15" s="221"/>
      <c r="I15" s="221"/>
      <c r="J15" s="220"/>
      <c r="K15" s="220"/>
      <c r="L15" s="220"/>
      <c r="M15" s="220"/>
      <c r="N15" s="220"/>
      <c r="O15" s="220"/>
      <c r="P15" s="113"/>
    </row>
    <row r="16" spans="1:16" s="38" customFormat="1" x14ac:dyDescent="0.2">
      <c r="A16" s="215">
        <v>7</v>
      </c>
      <c r="B16" s="216" t="s">
        <v>124</v>
      </c>
      <c r="C16" s="217" t="s">
        <v>101</v>
      </c>
      <c r="D16" s="217">
        <v>2</v>
      </c>
      <c r="E16" s="218"/>
      <c r="F16" s="219"/>
      <c r="G16" s="220"/>
      <c r="H16" s="221"/>
      <c r="I16" s="221"/>
      <c r="J16" s="220"/>
      <c r="K16" s="220"/>
      <c r="L16" s="220"/>
      <c r="M16" s="220"/>
      <c r="N16" s="220"/>
      <c r="O16" s="220"/>
      <c r="P16" s="222"/>
    </row>
    <row r="17" spans="1:16" s="38" customFormat="1" ht="15" customHeight="1" x14ac:dyDescent="0.2">
      <c r="A17" s="215">
        <v>8</v>
      </c>
      <c r="B17" s="224" t="s">
        <v>125</v>
      </c>
      <c r="C17" s="215" t="s">
        <v>35</v>
      </c>
      <c r="D17" s="225">
        <v>22</v>
      </c>
      <c r="E17" s="218"/>
      <c r="F17" s="219"/>
      <c r="G17" s="220"/>
      <c r="H17" s="219"/>
      <c r="I17" s="219"/>
      <c r="J17" s="220"/>
      <c r="K17" s="220"/>
      <c r="L17" s="220"/>
      <c r="M17" s="220"/>
      <c r="N17" s="220"/>
      <c r="O17" s="220"/>
      <c r="P17" s="222"/>
    </row>
    <row r="18" spans="1:16" s="38" customFormat="1" ht="21.75" customHeight="1" x14ac:dyDescent="0.2">
      <c r="A18" s="215">
        <v>9</v>
      </c>
      <c r="B18" s="224" t="s">
        <v>126</v>
      </c>
      <c r="C18" s="215" t="s">
        <v>101</v>
      </c>
      <c r="D18" s="225">
        <v>6</v>
      </c>
      <c r="E18" s="218"/>
      <c r="F18" s="219"/>
      <c r="G18" s="220"/>
      <c r="H18" s="219"/>
      <c r="I18" s="219"/>
      <c r="J18" s="220"/>
      <c r="K18" s="220"/>
      <c r="L18" s="220"/>
      <c r="M18" s="220"/>
      <c r="N18" s="220"/>
      <c r="O18" s="220"/>
      <c r="P18" s="222"/>
    </row>
    <row r="19" spans="1:16" s="38" customFormat="1" x14ac:dyDescent="0.2">
      <c r="A19" s="215">
        <v>10</v>
      </c>
      <c r="B19" s="226" t="s">
        <v>127</v>
      </c>
      <c r="C19" s="215" t="s">
        <v>101</v>
      </c>
      <c r="D19" s="225">
        <v>6</v>
      </c>
      <c r="E19" s="218"/>
      <c r="F19" s="219"/>
      <c r="G19" s="220"/>
      <c r="H19" s="219"/>
      <c r="I19" s="219"/>
      <c r="J19" s="220"/>
      <c r="K19" s="220"/>
      <c r="L19" s="220"/>
      <c r="M19" s="220"/>
      <c r="N19" s="220"/>
      <c r="O19" s="220"/>
      <c r="P19" s="222"/>
    </row>
    <row r="20" spans="1:16" x14ac:dyDescent="0.2">
      <c r="A20" s="215">
        <v>11</v>
      </c>
      <c r="B20" s="226" t="s">
        <v>128</v>
      </c>
      <c r="C20" s="215" t="s">
        <v>101</v>
      </c>
      <c r="D20" s="225">
        <v>15</v>
      </c>
      <c r="E20" s="218"/>
      <c r="F20" s="219"/>
      <c r="G20" s="220"/>
      <c r="H20" s="219"/>
      <c r="I20" s="219"/>
      <c r="J20" s="220"/>
      <c r="K20" s="220"/>
      <c r="L20" s="220"/>
      <c r="M20" s="220"/>
      <c r="N20" s="220"/>
      <c r="O20" s="220"/>
      <c r="P20" s="113"/>
    </row>
    <row r="21" spans="1:16" x14ac:dyDescent="0.2">
      <c r="A21" s="215">
        <v>12</v>
      </c>
      <c r="B21" s="226" t="s">
        <v>129</v>
      </c>
      <c r="C21" s="215" t="s">
        <v>101</v>
      </c>
      <c r="D21" s="225">
        <v>8</v>
      </c>
      <c r="E21" s="218"/>
      <c r="F21" s="219"/>
      <c r="G21" s="220"/>
      <c r="H21" s="219"/>
      <c r="I21" s="219"/>
      <c r="J21" s="220"/>
      <c r="K21" s="220"/>
      <c r="L21" s="220"/>
      <c r="M21" s="220"/>
      <c r="N21" s="220"/>
      <c r="O21" s="220"/>
      <c r="P21" s="113"/>
    </row>
    <row r="22" spans="1:16" x14ac:dyDescent="0.2">
      <c r="A22" s="215">
        <v>13</v>
      </c>
      <c r="B22" s="226" t="s">
        <v>130</v>
      </c>
      <c r="C22" s="215" t="s">
        <v>101</v>
      </c>
      <c r="D22" s="225">
        <v>9</v>
      </c>
      <c r="E22" s="218"/>
      <c r="F22" s="219"/>
      <c r="G22" s="220"/>
      <c r="H22" s="219"/>
      <c r="I22" s="219"/>
      <c r="J22" s="220"/>
      <c r="K22" s="220"/>
      <c r="L22" s="220"/>
      <c r="M22" s="220"/>
      <c r="N22" s="220"/>
      <c r="O22" s="220"/>
      <c r="P22" s="113"/>
    </row>
    <row r="23" spans="1:16" x14ac:dyDescent="0.2">
      <c r="A23" s="215">
        <v>14</v>
      </c>
      <c r="B23" s="226" t="s">
        <v>131</v>
      </c>
      <c r="C23" s="215" t="s">
        <v>101</v>
      </c>
      <c r="D23" s="225">
        <v>2</v>
      </c>
      <c r="E23" s="218"/>
      <c r="F23" s="219"/>
      <c r="G23" s="220"/>
      <c r="H23" s="219"/>
      <c r="I23" s="219"/>
      <c r="J23" s="220"/>
      <c r="K23" s="220"/>
      <c r="L23" s="220"/>
      <c r="M23" s="220"/>
      <c r="N23" s="220"/>
      <c r="O23" s="220"/>
      <c r="P23" s="113"/>
    </row>
    <row r="24" spans="1:16" s="38" customFormat="1" x14ac:dyDescent="0.2">
      <c r="A24" s="223">
        <v>15</v>
      </c>
      <c r="B24" s="226" t="s">
        <v>132</v>
      </c>
      <c r="C24" s="215" t="s">
        <v>101</v>
      </c>
      <c r="D24" s="225">
        <v>8</v>
      </c>
      <c r="E24" s="218"/>
      <c r="F24" s="219"/>
      <c r="G24" s="220"/>
      <c r="H24" s="219"/>
      <c r="I24" s="219"/>
      <c r="J24" s="220"/>
      <c r="K24" s="220"/>
      <c r="L24" s="220"/>
      <c r="M24" s="220"/>
      <c r="N24" s="220"/>
      <c r="O24" s="220"/>
      <c r="P24" s="222"/>
    </row>
    <row r="25" spans="1:16" s="38" customFormat="1" x14ac:dyDescent="0.2">
      <c r="A25" s="215">
        <v>16</v>
      </c>
      <c r="B25" s="226" t="s">
        <v>133</v>
      </c>
      <c r="C25" s="215" t="s">
        <v>35</v>
      </c>
      <c r="D25" s="225">
        <v>240</v>
      </c>
      <c r="E25" s="218"/>
      <c r="F25" s="219"/>
      <c r="G25" s="220"/>
      <c r="H25" s="219"/>
      <c r="I25" s="219"/>
      <c r="J25" s="220"/>
      <c r="K25" s="220"/>
      <c r="L25" s="220"/>
      <c r="M25" s="220"/>
      <c r="N25" s="220"/>
      <c r="O25" s="220"/>
      <c r="P25" s="222"/>
    </row>
    <row r="26" spans="1:16" s="38" customFormat="1" x14ac:dyDescent="0.2">
      <c r="A26" s="215">
        <v>17</v>
      </c>
      <c r="B26" s="226" t="s">
        <v>134</v>
      </c>
      <c r="C26" s="215" t="s">
        <v>46</v>
      </c>
      <c r="D26" s="225">
        <v>1</v>
      </c>
      <c r="E26" s="218"/>
      <c r="F26" s="219"/>
      <c r="G26" s="220"/>
      <c r="H26" s="219"/>
      <c r="I26" s="219"/>
      <c r="J26" s="220"/>
      <c r="K26" s="220"/>
      <c r="L26" s="220"/>
      <c r="M26" s="220"/>
      <c r="N26" s="220"/>
      <c r="O26" s="220"/>
      <c r="P26" s="222"/>
    </row>
    <row r="27" spans="1:16" s="38" customFormat="1" x14ac:dyDescent="0.2">
      <c r="A27" s="215">
        <v>18</v>
      </c>
      <c r="B27" s="226" t="s">
        <v>135</v>
      </c>
      <c r="C27" s="215" t="s">
        <v>46</v>
      </c>
      <c r="D27" s="225">
        <v>1</v>
      </c>
      <c r="E27" s="218"/>
      <c r="F27" s="219"/>
      <c r="G27" s="220"/>
      <c r="H27" s="219"/>
      <c r="I27" s="219"/>
      <c r="J27" s="220"/>
      <c r="K27" s="220"/>
      <c r="L27" s="220"/>
      <c r="M27" s="220"/>
      <c r="N27" s="220"/>
      <c r="O27" s="220"/>
      <c r="P27" s="222"/>
    </row>
    <row r="28" spans="1:16" x14ac:dyDescent="0.2">
      <c r="A28" s="215">
        <v>19</v>
      </c>
      <c r="B28" s="226" t="s">
        <v>136</v>
      </c>
      <c r="C28" s="215" t="s">
        <v>46</v>
      </c>
      <c r="D28" s="225">
        <v>1</v>
      </c>
      <c r="E28" s="218"/>
      <c r="F28" s="219"/>
      <c r="G28" s="220"/>
      <c r="H28" s="219"/>
      <c r="I28" s="219"/>
      <c r="J28" s="220"/>
      <c r="K28" s="220"/>
      <c r="L28" s="220"/>
      <c r="M28" s="220"/>
      <c r="N28" s="220"/>
      <c r="O28" s="220"/>
      <c r="P28" s="113"/>
    </row>
    <row r="29" spans="1:16" ht="10.5" customHeight="1" x14ac:dyDescent="0.2">
      <c r="A29" s="215">
        <v>20</v>
      </c>
      <c r="B29" s="226" t="s">
        <v>137</v>
      </c>
      <c r="C29" s="83" t="s">
        <v>46</v>
      </c>
      <c r="D29" s="225">
        <v>1</v>
      </c>
      <c r="E29" s="218"/>
      <c r="F29" s="219"/>
      <c r="G29" s="220"/>
      <c r="H29" s="219"/>
      <c r="I29" s="219"/>
      <c r="J29" s="220"/>
      <c r="K29" s="220"/>
      <c r="L29" s="220"/>
      <c r="M29" s="220"/>
      <c r="N29" s="220"/>
      <c r="O29" s="220"/>
      <c r="P29" s="113"/>
    </row>
    <row r="30" spans="1:16" s="9" customFormat="1" x14ac:dyDescent="0.2">
      <c r="A30" s="100"/>
      <c r="B30" s="98" t="s">
        <v>0</v>
      </c>
      <c r="C30" s="99"/>
      <c r="D30" s="100"/>
      <c r="E30" s="100"/>
      <c r="F30" s="101"/>
      <c r="G30" s="102"/>
      <c r="H30" s="102"/>
      <c r="I30" s="102"/>
      <c r="J30" s="102"/>
      <c r="K30" s="103"/>
      <c r="L30" s="103"/>
      <c r="M30" s="103"/>
      <c r="N30" s="103"/>
      <c r="O30" s="103"/>
      <c r="P30" s="227"/>
    </row>
    <row r="31" spans="1:16" x14ac:dyDescent="0.2">
      <c r="A31" s="106"/>
      <c r="B31" s="104"/>
      <c r="C31" s="105"/>
      <c r="D31" s="106"/>
      <c r="E31" s="106"/>
      <c r="F31" s="107"/>
      <c r="G31" s="108"/>
      <c r="H31" s="108"/>
      <c r="I31" s="108"/>
      <c r="J31" s="109" t="s">
        <v>138</v>
      </c>
      <c r="K31" s="80"/>
      <c r="L31" s="80"/>
      <c r="M31" s="80"/>
      <c r="N31" s="80"/>
      <c r="O31" s="228"/>
      <c r="P31" s="113"/>
    </row>
    <row r="32" spans="1:16" x14ac:dyDescent="0.2">
      <c r="A32" s="106"/>
      <c r="B32" s="104"/>
      <c r="C32" s="105"/>
      <c r="D32" s="106"/>
      <c r="E32" s="106"/>
      <c r="F32" s="107"/>
      <c r="G32" s="108"/>
      <c r="H32" s="108"/>
      <c r="I32" s="108"/>
      <c r="J32" s="109" t="s">
        <v>16</v>
      </c>
      <c r="K32" s="102"/>
      <c r="L32" s="102"/>
      <c r="M32" s="102"/>
      <c r="N32" s="102"/>
      <c r="O32" s="103"/>
      <c r="P32" s="113"/>
    </row>
    <row r="33" spans="1:15" x14ac:dyDescent="0.2">
      <c r="A33" s="6"/>
      <c r="J33" s="8"/>
      <c r="K33" s="21"/>
      <c r="L33" s="21"/>
      <c r="M33" s="21"/>
      <c r="N33" s="21"/>
      <c r="O33" s="22"/>
    </row>
    <row r="34" spans="1:15" x14ac:dyDescent="0.2">
      <c r="B34" s="10"/>
      <c r="E34" s="11"/>
    </row>
    <row r="35" spans="1:15" x14ac:dyDescent="0.2">
      <c r="E35" s="11"/>
    </row>
    <row r="36" spans="1:15" x14ac:dyDescent="0.2">
      <c r="A36" s="6"/>
      <c r="B36" s="10"/>
      <c r="E36" s="11"/>
    </row>
    <row r="37" spans="1:15" x14ac:dyDescent="0.2">
      <c r="E37" s="11"/>
    </row>
  </sheetData>
  <mergeCells count="7">
    <mergeCell ref="K7:O7"/>
    <mergeCell ref="C1:F1"/>
    <mergeCell ref="A7:A8"/>
    <mergeCell ref="B7:B8"/>
    <mergeCell ref="C7:C8"/>
    <mergeCell ref="D7:D8"/>
    <mergeCell ref="E7:J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topLeftCell="A4" workbookViewId="0">
      <selection activeCell="F10" sqref="F10:F28"/>
    </sheetView>
  </sheetViews>
  <sheetFormatPr defaultRowHeight="12.75" x14ac:dyDescent="0.2"/>
  <cols>
    <col min="1" max="1" width="3.42578125" style="3" customWidth="1"/>
    <col min="2" max="2" width="35.28515625" style="1" customWidth="1"/>
    <col min="3" max="3" width="5.855468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7.42578125" style="5" customWidth="1"/>
    <col min="11" max="11" width="7.28515625" style="5" customWidth="1"/>
    <col min="12" max="14" width="8.42578125" style="5" customWidth="1"/>
    <col min="15" max="15" width="10.140625" style="6" customWidth="1"/>
    <col min="16" max="16384" width="9.140625" style="6"/>
  </cols>
  <sheetData>
    <row r="1" spans="1:16" ht="14.25" x14ac:dyDescent="0.2">
      <c r="A1" s="13"/>
      <c r="B1" s="64"/>
      <c r="C1" s="229" t="s">
        <v>96</v>
      </c>
      <c r="D1" s="66"/>
      <c r="E1" s="66"/>
      <c r="F1" s="67"/>
      <c r="G1" s="68"/>
      <c r="H1" s="68"/>
      <c r="I1" s="68"/>
      <c r="J1" s="68"/>
      <c r="K1" s="68"/>
      <c r="L1" s="68"/>
      <c r="M1" s="68"/>
      <c r="N1" s="68"/>
      <c r="O1" s="69"/>
    </row>
    <row r="2" spans="1:16" ht="15.75" x14ac:dyDescent="0.25">
      <c r="A2" s="112" t="s">
        <v>1</v>
      </c>
      <c r="B2" s="64"/>
      <c r="C2" s="59" t="s">
        <v>177</v>
      </c>
      <c r="D2" s="66"/>
      <c r="E2" s="66"/>
      <c r="F2" s="67"/>
      <c r="G2" s="68"/>
      <c r="H2" s="68"/>
      <c r="I2" s="68"/>
      <c r="J2" s="68"/>
      <c r="K2" s="68"/>
      <c r="L2" s="68"/>
      <c r="M2" s="68"/>
      <c r="N2" s="68"/>
      <c r="O2" s="69"/>
    </row>
    <row r="3" spans="1:16" ht="15.75" x14ac:dyDescent="0.25">
      <c r="A3" s="112" t="s">
        <v>2</v>
      </c>
      <c r="B3" s="64"/>
      <c r="C3" s="60" t="s">
        <v>37</v>
      </c>
      <c r="D3" s="66"/>
      <c r="E3" s="66"/>
      <c r="F3" s="67"/>
      <c r="G3" s="68"/>
      <c r="H3" s="68"/>
      <c r="I3" s="68"/>
      <c r="J3" s="68"/>
      <c r="K3" s="68"/>
      <c r="L3" s="68"/>
      <c r="M3" s="68"/>
      <c r="N3" s="68"/>
      <c r="O3" s="69"/>
    </row>
    <row r="4" spans="1:16" ht="15" x14ac:dyDescent="0.2">
      <c r="A4" s="112"/>
      <c r="B4" s="64"/>
      <c r="C4" s="70"/>
      <c r="D4" s="66"/>
      <c r="E4" s="66"/>
      <c r="F4" s="67"/>
      <c r="G4" s="68"/>
      <c r="H4" s="68"/>
      <c r="I4" s="68"/>
      <c r="J4" s="68"/>
      <c r="K4" s="68"/>
      <c r="L4" s="68"/>
      <c r="M4" s="68"/>
      <c r="N4" s="68"/>
      <c r="O4" s="69"/>
    </row>
    <row r="5" spans="1:16" ht="15" x14ac:dyDescent="0.25">
      <c r="A5" s="112" t="s">
        <v>159</v>
      </c>
      <c r="B5" s="64"/>
      <c r="C5" s="71"/>
      <c r="D5" s="66"/>
      <c r="E5" s="66"/>
      <c r="F5" s="67"/>
      <c r="G5" s="68"/>
      <c r="H5" s="68"/>
      <c r="I5" s="68"/>
      <c r="J5" s="68"/>
      <c r="K5" s="68"/>
      <c r="L5" s="68"/>
      <c r="M5" s="68"/>
      <c r="N5" s="72" t="s">
        <v>148</v>
      </c>
      <c r="O5" s="73"/>
    </row>
    <row r="6" spans="1:16" ht="15" x14ac:dyDescent="0.2">
      <c r="A6" s="114" t="s">
        <v>160</v>
      </c>
      <c r="B6" s="64"/>
      <c r="C6" s="71"/>
      <c r="D6" s="66"/>
      <c r="E6" s="66"/>
      <c r="F6" s="67"/>
      <c r="G6" s="68"/>
      <c r="H6" s="68"/>
      <c r="I6" s="68"/>
      <c r="J6" s="68"/>
      <c r="K6" s="68"/>
      <c r="L6" s="68"/>
      <c r="M6" s="68"/>
      <c r="N6" s="68"/>
      <c r="O6" s="69"/>
    </row>
    <row r="7" spans="1:16" ht="20.25" customHeight="1" x14ac:dyDescent="0.2">
      <c r="A7" s="271" t="s">
        <v>3</v>
      </c>
      <c r="B7" s="273" t="s">
        <v>4</v>
      </c>
      <c r="C7" s="275" t="s">
        <v>5</v>
      </c>
      <c r="D7" s="257" t="s">
        <v>6</v>
      </c>
      <c r="E7" s="268" t="s">
        <v>7</v>
      </c>
      <c r="F7" s="268"/>
      <c r="G7" s="268"/>
      <c r="H7" s="268"/>
      <c r="I7" s="268"/>
      <c r="J7" s="270"/>
      <c r="K7" s="269" t="s">
        <v>10</v>
      </c>
      <c r="L7" s="268"/>
      <c r="M7" s="268"/>
      <c r="N7" s="268"/>
      <c r="O7" s="270"/>
      <c r="P7" s="7"/>
    </row>
    <row r="8" spans="1:16" ht="78.75" customHeight="1" x14ac:dyDescent="0.2">
      <c r="A8" s="272"/>
      <c r="B8" s="274"/>
      <c r="C8" s="276"/>
      <c r="D8" s="258"/>
      <c r="E8" s="74" t="s">
        <v>8</v>
      </c>
      <c r="F8" s="74" t="s">
        <v>22</v>
      </c>
      <c r="G8" s="75" t="s">
        <v>23</v>
      </c>
      <c r="H8" s="75" t="s">
        <v>24</v>
      </c>
      <c r="I8" s="75" t="s">
        <v>25</v>
      </c>
      <c r="J8" s="75" t="s">
        <v>26</v>
      </c>
      <c r="K8" s="75" t="s">
        <v>9</v>
      </c>
      <c r="L8" s="75" t="s">
        <v>23</v>
      </c>
      <c r="M8" s="75" t="s">
        <v>24</v>
      </c>
      <c r="N8" s="75" t="s">
        <v>25</v>
      </c>
      <c r="O8" s="75" t="s">
        <v>27</v>
      </c>
    </row>
    <row r="9" spans="1:16" x14ac:dyDescent="0.2">
      <c r="A9" s="55"/>
      <c r="B9" s="76"/>
      <c r="C9" s="77"/>
      <c r="D9" s="78"/>
      <c r="E9" s="78"/>
      <c r="F9" s="79"/>
      <c r="G9" s="80"/>
      <c r="H9" s="80"/>
      <c r="I9" s="80"/>
      <c r="J9" s="80"/>
      <c r="K9" s="80"/>
      <c r="L9" s="80"/>
      <c r="M9" s="80"/>
      <c r="N9" s="80"/>
      <c r="O9" s="81"/>
    </row>
    <row r="10" spans="1:16" s="38" customFormat="1" x14ac:dyDescent="0.2">
      <c r="A10" s="249">
        <v>1</v>
      </c>
      <c r="B10" s="230" t="s">
        <v>100</v>
      </c>
      <c r="C10" s="231" t="s">
        <v>101</v>
      </c>
      <c r="D10" s="232">
        <v>21</v>
      </c>
      <c r="E10" s="233">
        <v>0.4</v>
      </c>
      <c r="F10" s="234"/>
      <c r="G10" s="234"/>
      <c r="H10" s="235"/>
      <c r="I10" s="234"/>
      <c r="J10" s="219"/>
      <c r="K10" s="219"/>
      <c r="L10" s="219"/>
      <c r="M10" s="219"/>
      <c r="N10" s="219"/>
      <c r="O10" s="219"/>
    </row>
    <row r="11" spans="1:16" s="38" customFormat="1" ht="26.25" customHeight="1" x14ac:dyDescent="0.2">
      <c r="A11" s="249">
        <v>2</v>
      </c>
      <c r="B11" s="230" t="s">
        <v>102</v>
      </c>
      <c r="C11" s="231" t="s">
        <v>101</v>
      </c>
      <c r="D11" s="232">
        <v>21</v>
      </c>
      <c r="E11" s="233">
        <v>0.2</v>
      </c>
      <c r="F11" s="234"/>
      <c r="G11" s="234"/>
      <c r="H11" s="235"/>
      <c r="I11" s="234"/>
      <c r="J11" s="219"/>
      <c r="K11" s="219"/>
      <c r="L11" s="219"/>
      <c r="M11" s="219"/>
      <c r="N11" s="219"/>
      <c r="O11" s="219"/>
    </row>
    <row r="12" spans="1:16" s="38" customFormat="1" x14ac:dyDescent="0.2">
      <c r="A12" s="249">
        <v>3</v>
      </c>
      <c r="B12" s="230" t="s">
        <v>103</v>
      </c>
      <c r="C12" s="231" t="s">
        <v>104</v>
      </c>
      <c r="D12" s="232">
        <v>50</v>
      </c>
      <c r="E12" s="233">
        <v>0.1</v>
      </c>
      <c r="F12" s="234"/>
      <c r="G12" s="234"/>
      <c r="H12" s="235"/>
      <c r="I12" s="234"/>
      <c r="J12" s="219"/>
      <c r="K12" s="219"/>
      <c r="L12" s="219"/>
      <c r="M12" s="219"/>
      <c r="N12" s="219"/>
      <c r="O12" s="219"/>
    </row>
    <row r="13" spans="1:16" ht="24.75" customHeight="1" x14ac:dyDescent="0.2">
      <c r="A13" s="249">
        <v>4</v>
      </c>
      <c r="B13" s="230" t="s">
        <v>105</v>
      </c>
      <c r="C13" s="231" t="s">
        <v>101</v>
      </c>
      <c r="D13" s="232">
        <v>3</v>
      </c>
      <c r="E13" s="233">
        <v>3</v>
      </c>
      <c r="F13" s="234"/>
      <c r="G13" s="234"/>
      <c r="H13" s="235"/>
      <c r="I13" s="234"/>
      <c r="J13" s="219"/>
      <c r="K13" s="219"/>
      <c r="L13" s="219"/>
      <c r="M13" s="219"/>
      <c r="N13" s="219"/>
      <c r="O13" s="219"/>
    </row>
    <row r="14" spans="1:16" x14ac:dyDescent="0.2">
      <c r="A14" s="249">
        <v>5</v>
      </c>
      <c r="B14" s="230" t="s">
        <v>181</v>
      </c>
      <c r="C14" s="231" t="s">
        <v>101</v>
      </c>
      <c r="D14" s="232">
        <v>1</v>
      </c>
      <c r="E14" s="233">
        <v>4</v>
      </c>
      <c r="F14" s="234"/>
      <c r="G14" s="234"/>
      <c r="H14" s="235"/>
      <c r="I14" s="234"/>
      <c r="J14" s="219"/>
      <c r="K14" s="219"/>
      <c r="L14" s="219"/>
      <c r="M14" s="219"/>
      <c r="N14" s="219"/>
      <c r="O14" s="219"/>
    </row>
    <row r="15" spans="1:16" x14ac:dyDescent="0.2">
      <c r="A15" s="249">
        <v>6</v>
      </c>
      <c r="B15" s="230" t="s">
        <v>106</v>
      </c>
      <c r="C15" s="231" t="s">
        <v>101</v>
      </c>
      <c r="D15" s="232">
        <v>1</v>
      </c>
      <c r="E15" s="233">
        <v>0.4</v>
      </c>
      <c r="F15" s="234"/>
      <c r="G15" s="234"/>
      <c r="H15" s="235"/>
      <c r="I15" s="234"/>
      <c r="J15" s="219"/>
      <c r="K15" s="219"/>
      <c r="L15" s="219"/>
      <c r="M15" s="219"/>
      <c r="N15" s="219"/>
      <c r="O15" s="219"/>
    </row>
    <row r="16" spans="1:16" s="38" customFormat="1" x14ac:dyDescent="0.2">
      <c r="A16" s="249">
        <v>7</v>
      </c>
      <c r="B16" s="236" t="s">
        <v>107</v>
      </c>
      <c r="C16" s="231" t="s">
        <v>101</v>
      </c>
      <c r="D16" s="232">
        <v>3</v>
      </c>
      <c r="E16" s="233">
        <v>0.6</v>
      </c>
      <c r="F16" s="234"/>
      <c r="G16" s="234"/>
      <c r="H16" s="235"/>
      <c r="I16" s="234"/>
      <c r="J16" s="219"/>
      <c r="K16" s="219"/>
      <c r="L16" s="219"/>
      <c r="M16" s="219"/>
      <c r="N16" s="219"/>
      <c r="O16" s="219"/>
    </row>
    <row r="17" spans="1:15" s="38" customFormat="1" ht="14.25" customHeight="1" x14ac:dyDescent="0.2">
      <c r="A17" s="249">
        <v>8</v>
      </c>
      <c r="B17" s="236" t="s">
        <v>108</v>
      </c>
      <c r="C17" s="231" t="s">
        <v>101</v>
      </c>
      <c r="D17" s="232">
        <v>3</v>
      </c>
      <c r="E17" s="233">
        <v>0.8</v>
      </c>
      <c r="F17" s="234"/>
      <c r="G17" s="234"/>
      <c r="H17" s="235"/>
      <c r="I17" s="234"/>
      <c r="J17" s="219"/>
      <c r="K17" s="219"/>
      <c r="L17" s="219"/>
      <c r="M17" s="219"/>
      <c r="N17" s="219"/>
      <c r="O17" s="219"/>
    </row>
    <row r="18" spans="1:15" s="38" customFormat="1" x14ac:dyDescent="0.2">
      <c r="A18" s="249">
        <v>9</v>
      </c>
      <c r="B18" s="236" t="s">
        <v>147</v>
      </c>
      <c r="C18" s="231" t="s">
        <v>101</v>
      </c>
      <c r="D18" s="232">
        <v>3</v>
      </c>
      <c r="E18" s="233">
        <v>0.8</v>
      </c>
      <c r="F18" s="234"/>
      <c r="G18" s="234"/>
      <c r="H18" s="235"/>
      <c r="I18" s="234"/>
      <c r="J18" s="219"/>
      <c r="K18" s="219"/>
      <c r="L18" s="219"/>
      <c r="M18" s="219"/>
      <c r="N18" s="219"/>
      <c r="O18" s="219"/>
    </row>
    <row r="19" spans="1:15" s="38" customFormat="1" x14ac:dyDescent="0.2">
      <c r="A19" s="249">
        <v>10</v>
      </c>
      <c r="B19" s="236" t="s">
        <v>109</v>
      </c>
      <c r="C19" s="231" t="s">
        <v>101</v>
      </c>
      <c r="D19" s="232">
        <v>1</v>
      </c>
      <c r="E19" s="233">
        <v>0.6</v>
      </c>
      <c r="F19" s="234"/>
      <c r="G19" s="234"/>
      <c r="H19" s="235"/>
      <c r="I19" s="234"/>
      <c r="J19" s="219"/>
      <c r="K19" s="219"/>
      <c r="L19" s="219"/>
      <c r="M19" s="219"/>
      <c r="N19" s="219"/>
      <c r="O19" s="219"/>
    </row>
    <row r="20" spans="1:15" x14ac:dyDescent="0.2">
      <c r="A20" s="249">
        <v>11</v>
      </c>
      <c r="B20" s="236" t="s">
        <v>110</v>
      </c>
      <c r="C20" s="231" t="s">
        <v>104</v>
      </c>
      <c r="D20" s="232">
        <v>250</v>
      </c>
      <c r="E20" s="233">
        <v>0.1</v>
      </c>
      <c r="F20" s="234"/>
      <c r="G20" s="234"/>
      <c r="H20" s="235"/>
      <c r="I20" s="234"/>
      <c r="J20" s="219"/>
      <c r="K20" s="219"/>
      <c r="L20" s="219"/>
      <c r="M20" s="219"/>
      <c r="N20" s="219"/>
      <c r="O20" s="219"/>
    </row>
    <row r="21" spans="1:15" ht="16.5" customHeight="1" x14ac:dyDescent="0.2">
      <c r="A21" s="249">
        <v>12</v>
      </c>
      <c r="B21" s="236" t="s">
        <v>111</v>
      </c>
      <c r="C21" s="231" t="s">
        <v>101</v>
      </c>
      <c r="D21" s="232">
        <v>2</v>
      </c>
      <c r="E21" s="233">
        <v>1.5</v>
      </c>
      <c r="F21" s="234"/>
      <c r="G21" s="234"/>
      <c r="H21" s="235"/>
      <c r="I21" s="234"/>
      <c r="J21" s="219"/>
      <c r="K21" s="219"/>
      <c r="L21" s="219"/>
      <c r="M21" s="219"/>
      <c r="N21" s="219"/>
      <c r="O21" s="219"/>
    </row>
    <row r="22" spans="1:15" x14ac:dyDescent="0.2">
      <c r="A22" s="249">
        <v>13</v>
      </c>
      <c r="B22" s="236" t="s">
        <v>112</v>
      </c>
      <c r="C22" s="231" t="s">
        <v>101</v>
      </c>
      <c r="D22" s="232">
        <v>2</v>
      </c>
      <c r="E22" s="233">
        <v>0.6</v>
      </c>
      <c r="F22" s="234"/>
      <c r="G22" s="234"/>
      <c r="H22" s="235"/>
      <c r="I22" s="234"/>
      <c r="J22" s="219"/>
      <c r="K22" s="219"/>
      <c r="L22" s="219"/>
      <c r="M22" s="219"/>
      <c r="N22" s="219"/>
      <c r="O22" s="219"/>
    </row>
    <row r="23" spans="1:15" ht="12.75" customHeight="1" x14ac:dyDescent="0.2">
      <c r="A23" s="249">
        <v>14</v>
      </c>
      <c r="B23" s="236" t="s">
        <v>113</v>
      </c>
      <c r="C23" s="231" t="s">
        <v>101</v>
      </c>
      <c r="D23" s="232">
        <v>2</v>
      </c>
      <c r="E23" s="233">
        <v>0.4</v>
      </c>
      <c r="F23" s="234"/>
      <c r="G23" s="234"/>
      <c r="H23" s="235"/>
      <c r="I23" s="234"/>
      <c r="J23" s="219"/>
      <c r="K23" s="219"/>
      <c r="L23" s="219"/>
      <c r="M23" s="219"/>
      <c r="N23" s="219"/>
      <c r="O23" s="219"/>
    </row>
    <row r="24" spans="1:15" s="38" customFormat="1" x14ac:dyDescent="0.2">
      <c r="A24" s="249">
        <v>15</v>
      </c>
      <c r="B24" s="236" t="s">
        <v>114</v>
      </c>
      <c r="C24" s="231" t="s">
        <v>101</v>
      </c>
      <c r="D24" s="232">
        <v>2</v>
      </c>
      <c r="E24" s="233">
        <v>2</v>
      </c>
      <c r="F24" s="234"/>
      <c r="G24" s="234"/>
      <c r="H24" s="235"/>
      <c r="I24" s="234"/>
      <c r="J24" s="219"/>
      <c r="K24" s="219"/>
      <c r="L24" s="219"/>
      <c r="M24" s="219"/>
      <c r="N24" s="219"/>
      <c r="O24" s="219"/>
    </row>
    <row r="25" spans="1:15" s="38" customFormat="1" x14ac:dyDescent="0.2">
      <c r="A25" s="249">
        <v>16</v>
      </c>
      <c r="B25" s="236" t="s">
        <v>115</v>
      </c>
      <c r="C25" s="231" t="s">
        <v>101</v>
      </c>
      <c r="D25" s="232">
        <v>10</v>
      </c>
      <c r="E25" s="233">
        <v>0.1</v>
      </c>
      <c r="F25" s="234"/>
      <c r="G25" s="234"/>
      <c r="H25" s="235"/>
      <c r="I25" s="234"/>
      <c r="J25" s="219"/>
      <c r="K25" s="219"/>
      <c r="L25" s="219"/>
      <c r="M25" s="219"/>
      <c r="N25" s="219"/>
      <c r="O25" s="219"/>
    </row>
    <row r="26" spans="1:15" s="38" customFormat="1" x14ac:dyDescent="0.2">
      <c r="A26" s="249">
        <v>17</v>
      </c>
      <c r="B26" s="250" t="s">
        <v>116</v>
      </c>
      <c r="C26" s="231" t="s">
        <v>117</v>
      </c>
      <c r="D26" s="232">
        <v>1</v>
      </c>
      <c r="E26" s="233">
        <v>1</v>
      </c>
      <c r="F26" s="234"/>
      <c r="G26" s="234"/>
      <c r="H26" s="235"/>
      <c r="I26" s="234"/>
      <c r="J26" s="219"/>
      <c r="K26" s="219"/>
      <c r="L26" s="219"/>
      <c r="M26" s="219"/>
      <c r="N26" s="219"/>
      <c r="O26" s="219"/>
    </row>
    <row r="27" spans="1:15" s="9" customFormat="1" x14ac:dyDescent="0.2">
      <c r="A27" s="223">
        <v>18</v>
      </c>
      <c r="B27" s="216" t="s">
        <v>182</v>
      </c>
      <c r="C27" s="76" t="s">
        <v>104</v>
      </c>
      <c r="D27" s="78">
        <v>200</v>
      </c>
      <c r="E27" s="78">
        <v>0.1</v>
      </c>
      <c r="F27" s="251"/>
      <c r="G27" s="102"/>
      <c r="H27" s="102"/>
      <c r="I27" s="102"/>
      <c r="J27" s="102"/>
      <c r="K27" s="103"/>
      <c r="L27" s="103"/>
      <c r="M27" s="103"/>
      <c r="N27" s="103"/>
      <c r="O27" s="103"/>
    </row>
    <row r="28" spans="1:15" x14ac:dyDescent="0.2">
      <c r="A28" s="223">
        <v>19</v>
      </c>
      <c r="B28" s="113" t="s">
        <v>183</v>
      </c>
      <c r="C28" s="231" t="s">
        <v>101</v>
      </c>
      <c r="D28" s="78">
        <v>10</v>
      </c>
      <c r="E28" s="78">
        <v>0.1</v>
      </c>
      <c r="F28" s="252"/>
      <c r="G28" s="80"/>
      <c r="H28" s="80"/>
      <c r="I28" s="80"/>
      <c r="J28" s="244"/>
      <c r="K28" s="242"/>
      <c r="L28" s="80"/>
      <c r="M28" s="237"/>
      <c r="N28" s="80"/>
      <c r="O28" s="228"/>
    </row>
    <row r="29" spans="1:15" x14ac:dyDescent="0.2">
      <c r="A29" s="55"/>
      <c r="B29" s="76"/>
      <c r="C29" s="77"/>
      <c r="D29" s="78"/>
      <c r="E29" s="78"/>
      <c r="F29" s="79"/>
      <c r="G29" s="80"/>
      <c r="H29" s="80"/>
      <c r="I29" s="80"/>
      <c r="J29" s="244"/>
      <c r="K29" s="243"/>
      <c r="L29" s="102"/>
      <c r="M29" s="238"/>
      <c r="N29" s="102"/>
      <c r="O29" s="103"/>
    </row>
    <row r="30" spans="1:15" x14ac:dyDescent="0.2">
      <c r="A30" s="55"/>
      <c r="B30" s="98" t="s">
        <v>0</v>
      </c>
      <c r="C30" s="245"/>
      <c r="D30" s="55"/>
      <c r="E30" s="55"/>
      <c r="F30" s="246"/>
      <c r="G30" s="247"/>
      <c r="H30" s="247"/>
      <c r="I30" s="247"/>
      <c r="J30" s="248"/>
      <c r="K30" s="21"/>
      <c r="L30" s="21"/>
      <c r="M30" s="21"/>
      <c r="N30" s="239"/>
      <c r="O30" s="240"/>
    </row>
    <row r="31" spans="1:15" x14ac:dyDescent="0.2">
      <c r="A31" s="78"/>
      <c r="B31" s="79"/>
      <c r="C31" s="80"/>
      <c r="D31" s="80"/>
      <c r="E31" s="80"/>
      <c r="F31" s="244" t="s">
        <v>170</v>
      </c>
      <c r="G31" s="80"/>
      <c r="H31" s="80"/>
      <c r="I31" s="80"/>
      <c r="J31" s="244"/>
      <c r="K31" s="242"/>
      <c r="L31" s="80"/>
      <c r="M31" s="237"/>
      <c r="N31" s="80"/>
      <c r="O31" s="241"/>
    </row>
    <row r="32" spans="1:15" x14ac:dyDescent="0.2">
      <c r="A32" s="78"/>
      <c r="B32" s="79"/>
      <c r="C32" s="80"/>
      <c r="D32" s="80"/>
      <c r="E32" s="80"/>
      <c r="F32" s="244" t="s">
        <v>16</v>
      </c>
      <c r="G32" s="80"/>
      <c r="H32" s="80"/>
      <c r="I32" s="80"/>
      <c r="J32" s="244"/>
      <c r="K32" s="243"/>
      <c r="L32" s="102"/>
      <c r="M32" s="238"/>
      <c r="N32" s="102"/>
      <c r="O32" s="241"/>
    </row>
    <row r="33" spans="1:14" x14ac:dyDescent="0.2">
      <c r="J33" s="8"/>
      <c r="K33" s="21"/>
      <c r="L33" s="21"/>
      <c r="M33" s="21"/>
      <c r="N33" s="21"/>
    </row>
    <row r="34" spans="1:14" x14ac:dyDescent="0.2">
      <c r="A34" s="6"/>
      <c r="E34" s="11"/>
      <c r="F34" s="6"/>
      <c r="G34" s="6"/>
      <c r="H34" s="6"/>
      <c r="I34" s="6"/>
      <c r="J34" s="6"/>
      <c r="K34" s="6"/>
      <c r="L34" s="6"/>
      <c r="M34" s="6"/>
      <c r="N34" s="6"/>
    </row>
  </sheetData>
  <mergeCells count="6">
    <mergeCell ref="K7:O7"/>
    <mergeCell ref="A7:A8"/>
    <mergeCell ref="B7:B8"/>
    <mergeCell ref="C7:C8"/>
    <mergeCell ref="D7:D8"/>
    <mergeCell ref="E7:J7"/>
  </mergeCells>
  <pageMargins left="0.82677165354330717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KOPT</vt:lpstr>
      <vt:lpstr>PasKOPT</vt:lpstr>
      <vt:lpstr>1-BD</vt:lpstr>
      <vt:lpstr>celtniecība</vt:lpstr>
      <vt:lpstr>2-IeT</vt:lpstr>
      <vt:lpstr>Apkure</vt:lpstr>
      <vt:lpstr>EL</vt:lpstr>
      <vt:lpstr>VS</vt:lpstr>
      <vt:lpstr>'1-BD'!Print_Area</vt:lpstr>
      <vt:lpstr>'2-IeT'!Print_Area</vt:lpstr>
      <vt:lpstr>KOPT!Print_Area</vt:lpstr>
      <vt:lpstr>PasKOPT!Print_Area</vt:lpstr>
      <vt:lpstr>'1-BD'!Print_Titles</vt:lpstr>
      <vt:lpstr>'2-IeT'!Print_Titles</vt:lpstr>
      <vt:lpstr>KOPT!Print_Titles</vt:lpstr>
      <vt:lpstr>PasKOPT!Print_Titles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Līga</cp:lastModifiedBy>
  <cp:lastPrinted>2018-07-10T11:53:02Z</cp:lastPrinted>
  <dcterms:created xsi:type="dcterms:W3CDTF">1999-12-06T13:05:42Z</dcterms:created>
  <dcterms:modified xsi:type="dcterms:W3CDTF">2019-07-19T05:32:39Z</dcterms:modified>
</cp:coreProperties>
</file>