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360" windowWidth="15480" windowHeight="7830"/>
  </bookViews>
  <sheets>
    <sheet name="FINANSU PIEDAAVAAJUMS" sheetId="4" r:id="rId1"/>
  </sheets>
  <calcPr calcId="145621"/>
</workbook>
</file>

<file path=xl/calcChain.xml><?xml version="1.0" encoding="utf-8"?>
<calcChain xmlns="http://schemas.openxmlformats.org/spreadsheetml/2006/main">
  <c r="G31" i="4" l="1"/>
  <c r="D30" i="4"/>
  <c r="G30" i="4" s="1"/>
  <c r="G28" i="4"/>
  <c r="G27" i="4"/>
  <c r="G25" i="4"/>
  <c r="G24" i="4"/>
  <c r="G23" i="4"/>
  <c r="G22" i="4"/>
  <c r="G20" i="4"/>
  <c r="G19" i="4"/>
  <c r="G18" i="4"/>
  <c r="G17" i="4"/>
  <c r="G15" i="4"/>
  <c r="G14" i="4"/>
  <c r="G13" i="4"/>
  <c r="G11" i="4"/>
  <c r="G10" i="4"/>
  <c r="G9" i="4"/>
  <c r="G8" i="4"/>
  <c r="G7" i="4"/>
  <c r="G32" i="4" l="1"/>
  <c r="G33" i="4" s="1"/>
  <c r="G34" i="4" s="1"/>
</calcChain>
</file>

<file path=xl/sharedStrings.xml><?xml version="1.0" encoding="utf-8"?>
<sst xmlns="http://schemas.openxmlformats.org/spreadsheetml/2006/main" count="86" uniqueCount="68">
  <si>
    <t>Nr.       p.k.</t>
  </si>
  <si>
    <t>Izmaksu nosaukums</t>
  </si>
  <si>
    <t>Mērv.</t>
  </si>
  <si>
    <t>Daudzums</t>
  </si>
  <si>
    <t>Kopā:</t>
  </si>
  <si>
    <t>Pavisam kopā:</t>
  </si>
  <si>
    <t>Ikdienas gadijumu rakstura piegružojuma savākšana</t>
  </si>
  <si>
    <t>Zālienu pļaušana</t>
  </si>
  <si>
    <t>1.</t>
  </si>
  <si>
    <t>1.1.</t>
  </si>
  <si>
    <t>1.2.</t>
  </si>
  <si>
    <t>2.1.</t>
  </si>
  <si>
    <t>2.2.</t>
  </si>
  <si>
    <t>2.</t>
  </si>
  <si>
    <t>3.</t>
  </si>
  <si>
    <t>5.</t>
  </si>
  <si>
    <t>6.</t>
  </si>
  <si>
    <t>7.</t>
  </si>
  <si>
    <t>7.1.</t>
  </si>
  <si>
    <t>Teritoriju kopšana un uzturēšana</t>
  </si>
  <si>
    <t>tek.m.</t>
  </si>
  <si>
    <t>Atpūtas soliņi</t>
  </si>
  <si>
    <t>Atkritumu urnas</t>
  </si>
  <si>
    <t>6.1.</t>
  </si>
  <si>
    <t>6.2.</t>
  </si>
  <si>
    <t>gab.</t>
  </si>
  <si>
    <t>PVN 21%</t>
  </si>
  <si>
    <t>1.3.</t>
  </si>
  <si>
    <t>Grants seguma celiņu  attīrīšana no aizauguma</t>
  </si>
  <si>
    <t>1.4.</t>
  </si>
  <si>
    <t>1.5.</t>
  </si>
  <si>
    <t>Betona plākšņu seguma celiņu attīrīšana no aizauguma</t>
  </si>
  <si>
    <t>Celiņu un laukumu uzturēšana un kopšana</t>
  </si>
  <si>
    <t>Intensīvi kopjamo zālienu pļaušana</t>
  </si>
  <si>
    <t>Ziemciešu un dekoratīvo krūmu stādījumu kopšana</t>
  </si>
  <si>
    <t>3.1.</t>
  </si>
  <si>
    <t>Vasaras puķu stādīšana</t>
  </si>
  <si>
    <t>Vasaras puķu podu kopšana</t>
  </si>
  <si>
    <t>Koku stumbru atvašu apgriešana</t>
  </si>
  <si>
    <t>8.</t>
  </si>
  <si>
    <t>Siguldas ievērojamo cilvēku kapavietu uzkopšana</t>
  </si>
  <si>
    <t>Kopējā izmaksa, EUR</t>
  </si>
  <si>
    <t>Vienības izmaksa, EUR</t>
  </si>
  <si>
    <t>Asfalta seguma laukumu kopšana vasaras sezonā</t>
  </si>
  <si>
    <t>1.6.</t>
  </si>
  <si>
    <t>Gravas nogāzēs zālienu pļaušana</t>
  </si>
  <si>
    <t>Betona plākšņu seguma celiņu attīrīšana no sniega</t>
  </si>
  <si>
    <t>Intensīvi kopjamo zālienu attīrīšana no lapām</t>
  </si>
  <si>
    <t>Gravas nogāzēs zālienu attīrīšana no lapām</t>
  </si>
  <si>
    <t>2.3.</t>
  </si>
  <si>
    <t>2.4.</t>
  </si>
  <si>
    <t>Grants seguma celiņu  attīrīšana no lapām</t>
  </si>
  <si>
    <t>Betona plākšņu seguma celiņu attīrīšana no lapām</t>
  </si>
  <si>
    <t>1.7.</t>
  </si>
  <si>
    <t>1.8.</t>
  </si>
  <si>
    <t>1.9.</t>
  </si>
  <si>
    <t>3.2.</t>
  </si>
  <si>
    <t>3.3.</t>
  </si>
  <si>
    <t>Galveno grants seguma celiņu  attīrīšana no sniega</t>
  </si>
  <si>
    <t>Autotransportam paredzēto grants seguma ceļu kopšana vasaras sezonā</t>
  </si>
  <si>
    <t>Galveno celiņu  kaisīšana ar pretslīdes materiālu</t>
  </si>
  <si>
    <t>paredzamais apjoms gadam</t>
  </si>
  <si>
    <r>
      <t>m</t>
    </r>
    <r>
      <rPr>
        <vertAlign val="superscript"/>
        <sz val="12"/>
        <rFont val="Tahoma"/>
        <family val="2"/>
        <charset val="186"/>
      </rPr>
      <t>2</t>
    </r>
  </si>
  <si>
    <r>
      <t>m</t>
    </r>
    <r>
      <rPr>
        <vertAlign val="superscript"/>
        <sz val="12"/>
        <rFont val="Tahoma"/>
        <family val="2"/>
        <charset val="186"/>
      </rPr>
      <t>2</t>
    </r>
    <r>
      <rPr>
        <sz val="10"/>
        <rFont val="Arial"/>
        <family val="2"/>
        <charset val="186"/>
      </rPr>
      <t/>
    </r>
  </si>
  <si>
    <t xml:space="preserve">Finanšu piedāvājumā norādīto uzskaites vienību skaitam ir informatīva nozīme. Pasūtītājam nav pienākums pilnībā izmantot norādīto vienību skaitu un Pretendentam nav tiesību šajā sakarā piemērot līgumsodus vai citas sankcijas. Ja pasūtīto, izmantoto uzskaites vienību skaits gadā ir lielāks vai mazāks par finanšu piedāvājumā norādīto, Pretendentam nav tiesību piemērot paaugstinātus tarifus.                                                </t>
  </si>
  <si>
    <t>3A.pielikums</t>
  </si>
  <si>
    <t>Mazo arhitektūras formu uzturēšana un kopšana</t>
  </si>
  <si>
    <t>Detalizēta finanšu piedāvājuma forma kapu teritorijas apsaimniekošanai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</si>
</sst>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186"/>
    </font>
    <font>
      <b/>
      <sz val="12"/>
      <name val="Times New Roman"/>
      <family val="1"/>
      <charset val="186"/>
    </font>
    <font>
      <sz val="12"/>
      <name val="Times New Roman"/>
      <family val="1"/>
      <charset val="186"/>
    </font>
    <font>
      <sz val="12"/>
      <name val="Tahoma"/>
      <family val="2"/>
      <charset val="186"/>
    </font>
    <font>
      <sz val="12"/>
      <name val="Arial"/>
      <family val="2"/>
      <charset val="186"/>
    </font>
    <font>
      <vertAlign val="superscript"/>
      <sz val="12"/>
      <name val="Tahoma"/>
      <family val="2"/>
      <charset val="186"/>
    </font>
    <font>
      <sz val="12"/>
      <color indexed="10"/>
      <name val="Tahoma"/>
      <family val="2"/>
      <charset val="186"/>
    </font>
    <font>
      <i/>
      <sz val="10"/>
      <name val="Times New Roman"/>
      <family val="1"/>
      <charset val="186"/>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8"/>
      </top>
      <bottom style="medium">
        <color indexed="64"/>
      </bottom>
      <diagonal/>
    </border>
    <border>
      <left style="medium">
        <color indexed="64"/>
      </left>
      <right style="thin">
        <color indexed="8"/>
      </right>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xf numFmtId="0" fontId="1" fillId="0" borderId="0" xfId="0" applyFont="1"/>
    <xf numFmtId="0" fontId="3" fillId="0" borderId="0" xfId="0" applyFont="1"/>
    <xf numFmtId="0" fontId="4" fillId="0" borderId="0" xfId="0" applyFont="1"/>
    <xf numFmtId="0" fontId="1" fillId="0" borderId="0" xfId="0" applyFont="1" applyBorder="1" applyAlignment="1">
      <alignment horizontal="center" vertical="center" wrapText="1"/>
    </xf>
    <xf numFmtId="0" fontId="3" fillId="0" borderId="3" xfId="0" applyFont="1" applyFill="1" applyBorder="1" applyAlignment="1">
      <alignment horizontal="center"/>
    </xf>
    <xf numFmtId="0" fontId="3" fillId="0" borderId="0" xfId="0" applyFont="1" applyFill="1"/>
    <xf numFmtId="0" fontId="3" fillId="0" borderId="0" xfId="0" applyFont="1" applyBorder="1" applyAlignment="1">
      <alignment horizontal="center" vertical="top" wrapText="1"/>
    </xf>
    <xf numFmtId="0" fontId="3" fillId="0" borderId="0" xfId="0" applyFont="1" applyBorder="1"/>
    <xf numFmtId="0" fontId="4" fillId="0" borderId="0" xfId="0" applyFont="1" applyBorder="1" applyAlignment="1"/>
    <xf numFmtId="0" fontId="3" fillId="0" borderId="0" xfId="0" applyFont="1" applyBorder="1" applyAlignment="1">
      <alignment horizontal="right"/>
    </xf>
    <xf numFmtId="0" fontId="3" fillId="0" borderId="0" xfId="0" applyFont="1" applyBorder="1" applyAlignment="1">
      <alignment horizontal="center"/>
    </xf>
    <xf numFmtId="0" fontId="4" fillId="0" borderId="0" xfId="0" applyFont="1" applyFill="1"/>
    <xf numFmtId="0" fontId="6" fillId="0" borderId="0" xfId="0" applyFont="1" applyAlignment="1">
      <alignment horizontal="center"/>
    </xf>
    <xf numFmtId="0" fontId="3" fillId="0" borderId="1" xfId="0" applyFont="1" applyBorder="1" applyAlignment="1">
      <alignment horizontal="center" vertical="top" wrapText="1"/>
    </xf>
    <xf numFmtId="0" fontId="2" fillId="0" borderId="2" xfId="0" applyFont="1" applyBorder="1"/>
    <xf numFmtId="0" fontId="1" fillId="0" borderId="2" xfId="0" applyFont="1" applyBorder="1"/>
    <xf numFmtId="0" fontId="1" fillId="0" borderId="4" xfId="0" applyFont="1" applyBorder="1"/>
    <xf numFmtId="0" fontId="3" fillId="0" borderId="5" xfId="0" applyFont="1" applyFill="1"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center" vertical="center"/>
    </xf>
    <xf numFmtId="2" fontId="2" fillId="0" borderId="2" xfId="0" applyNumberFormat="1" applyFont="1" applyBorder="1" applyAlignment="1">
      <alignment horizontal="center" vertical="center"/>
    </xf>
    <xf numFmtId="2" fontId="2" fillId="0" borderId="7" xfId="0" applyNumberFormat="1" applyFont="1" applyBorder="1" applyAlignment="1">
      <alignment horizontal="center" vertical="center"/>
    </xf>
    <xf numFmtId="2" fontId="2" fillId="0" borderId="8" xfId="0" applyNumberFormat="1" applyFont="1" applyBorder="1" applyAlignment="1">
      <alignment horizontal="center" vertical="center"/>
    </xf>
    <xf numFmtId="0" fontId="3" fillId="0" borderId="0" xfId="0" applyFont="1" applyBorder="1" applyAlignment="1">
      <alignment wrapText="1"/>
    </xf>
    <xf numFmtId="0" fontId="2" fillId="0" borderId="0" xfId="0" applyFont="1" applyBorder="1" applyAlignment="1">
      <alignment horizontal="center"/>
    </xf>
    <xf numFmtId="0" fontId="3" fillId="0" borderId="0" xfId="0" applyFont="1" applyFill="1" applyBorder="1"/>
    <xf numFmtId="2" fontId="2" fillId="0" borderId="0" xfId="0" applyNumberFormat="1" applyFont="1" applyBorder="1" applyAlignment="1">
      <alignment horizontal="center" vertical="center"/>
    </xf>
    <xf numFmtId="2" fontId="3" fillId="0" borderId="10" xfId="0" applyNumberFormat="1" applyFont="1" applyBorder="1" applyAlignment="1">
      <alignment horizontal="center"/>
    </xf>
    <xf numFmtId="0" fontId="2" fillId="0" borderId="11" xfId="0" applyFont="1" applyBorder="1" applyAlignment="1">
      <alignment horizontal="center" vertical="top" wrapText="1"/>
    </xf>
    <xf numFmtId="0" fontId="1" fillId="0" borderId="11" xfId="0" applyFont="1" applyBorder="1" applyAlignment="1">
      <alignment horizontal="center" vertical="top" wrapText="1"/>
    </xf>
    <xf numFmtId="0" fontId="2"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6" xfId="0" applyFont="1" applyBorder="1"/>
    <xf numFmtId="0" fontId="2" fillId="0" borderId="6" xfId="0" applyFont="1" applyBorder="1" applyAlignment="1">
      <alignment horizontal="center" vertical="center"/>
    </xf>
    <xf numFmtId="0" fontId="2" fillId="0" borderId="2" xfId="0" applyFont="1" applyBorder="1" applyAlignment="1">
      <alignment wrapText="1"/>
    </xf>
    <xf numFmtId="0" fontId="1" fillId="0" borderId="14" xfId="0" applyFont="1" applyFill="1" applyBorder="1" applyAlignment="1">
      <alignment horizontal="center"/>
    </xf>
    <xf numFmtId="0" fontId="2" fillId="0" borderId="9" xfId="0" applyFont="1" applyBorder="1" applyAlignment="1">
      <alignment horizontal="center" vertical="center" wrapText="1"/>
    </xf>
    <xf numFmtId="0" fontId="2" fillId="0" borderId="15" xfId="0" applyFont="1" applyBorder="1" applyAlignment="1">
      <alignment horizontal="center"/>
    </xf>
    <xf numFmtId="0" fontId="2" fillId="0" borderId="15" xfId="0" applyFont="1" applyBorder="1" applyAlignment="1">
      <alignment horizontal="center" wrapText="1"/>
    </xf>
    <xf numFmtId="0" fontId="2" fillId="0" borderId="9" xfId="0" applyFont="1" applyBorder="1" applyAlignment="1">
      <alignment horizontal="center" wrapText="1"/>
    </xf>
    <xf numFmtId="2" fontId="1" fillId="0" borderId="8" xfId="0" applyNumberFormat="1" applyFont="1" applyBorder="1" applyAlignment="1">
      <alignment horizontal="center" vertical="center"/>
    </xf>
    <xf numFmtId="0" fontId="7" fillId="0" borderId="0" xfId="0" applyFont="1" applyAlignment="1">
      <alignment vertical="center" wrapText="1"/>
    </xf>
    <xf numFmtId="0" fontId="1" fillId="2" borderId="2" xfId="0" applyFont="1" applyFill="1" applyBorder="1"/>
    <xf numFmtId="0" fontId="1" fillId="0" borderId="0" xfId="0" applyFont="1" applyAlignment="1">
      <alignment horizontal="right"/>
    </xf>
    <xf numFmtId="0" fontId="2" fillId="0" borderId="0" xfId="0" applyFont="1" applyBorder="1" applyAlignment="1">
      <alignment horizontal="center"/>
    </xf>
    <xf numFmtId="0" fontId="1" fillId="0" borderId="0" xfId="0" applyFont="1" applyFill="1" applyAlignment="1">
      <alignment horizontal="left"/>
    </xf>
    <xf numFmtId="2" fontId="1" fillId="0" borderId="16" xfId="0" applyNumberFormat="1" applyFont="1" applyBorder="1" applyAlignment="1">
      <alignment horizontal="center" vertical="center"/>
    </xf>
    <xf numFmtId="0" fontId="2" fillId="0" borderId="17" xfId="0" applyFont="1" applyBorder="1" applyAlignment="1">
      <alignment horizontal="center" vertical="center"/>
    </xf>
    <xf numFmtId="2" fontId="2" fillId="0" borderId="17" xfId="0" applyNumberFormat="1" applyFont="1" applyBorder="1" applyAlignment="1">
      <alignment horizontal="center" vertical="center"/>
    </xf>
    <xf numFmtId="0" fontId="2" fillId="0" borderId="18" xfId="0" applyFont="1" applyBorder="1" applyAlignment="1">
      <alignment horizontal="right" vertical="center"/>
    </xf>
    <xf numFmtId="0" fontId="2" fillId="0" borderId="19"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topLeftCell="A16" workbookViewId="0">
      <selection activeCell="I33" sqref="I33"/>
    </sheetView>
  </sheetViews>
  <sheetFormatPr defaultRowHeight="15" outlineLevelCol="1" x14ac:dyDescent="0.2"/>
  <cols>
    <col min="1" max="1" width="5.85546875" style="3" customWidth="1"/>
    <col min="2" max="2" width="49.5703125" style="3" customWidth="1"/>
    <col min="3" max="3" width="7.42578125" style="3" customWidth="1"/>
    <col min="4" max="4" width="7.140625" style="3" customWidth="1"/>
    <col min="5" max="5" width="8" style="3" customWidth="1"/>
    <col min="6" max="6" width="8.85546875" style="3" customWidth="1" outlineLevel="1"/>
    <col min="7" max="7" width="11.5703125" style="3" customWidth="1" outlineLevel="1"/>
    <col min="8" max="8" width="19.5703125" style="3" customWidth="1"/>
    <col min="9" max="9" width="15.5703125" style="3" customWidth="1"/>
    <col min="10" max="10" width="12.42578125" style="3" customWidth="1"/>
    <col min="11" max="16384" width="9.140625" style="4"/>
  </cols>
  <sheetData>
    <row r="1" spans="1:10" ht="15.75" x14ac:dyDescent="0.25">
      <c r="B1" s="1"/>
      <c r="C1" s="1"/>
      <c r="D1" s="1"/>
      <c r="E1" s="1"/>
      <c r="F1" s="2"/>
      <c r="G1" s="2"/>
      <c r="H1" s="1"/>
      <c r="I1" s="1"/>
      <c r="J1" s="1"/>
    </row>
    <row r="2" spans="1:10" ht="18" customHeight="1" x14ac:dyDescent="0.25">
      <c r="A2" s="1"/>
      <c r="B2" s="1"/>
      <c r="G2" s="45" t="s">
        <v>65</v>
      </c>
      <c r="J2" s="1"/>
    </row>
    <row r="3" spans="1:10" ht="15.75" x14ac:dyDescent="0.25">
      <c r="A3" s="1"/>
      <c r="B3" s="47" t="s">
        <v>67</v>
      </c>
      <c r="C3" s="4"/>
      <c r="D3" s="1"/>
      <c r="E3" s="1"/>
      <c r="F3" s="1"/>
      <c r="G3" s="1"/>
      <c r="I3" s="1"/>
      <c r="J3" s="1"/>
    </row>
    <row r="4" spans="1:10" ht="16.5" thickBot="1" x14ac:dyDescent="0.3">
      <c r="A4" s="1"/>
      <c r="B4" s="1"/>
      <c r="C4" s="5"/>
      <c r="D4" s="5"/>
      <c r="E4" s="5"/>
      <c r="F4" s="5"/>
      <c r="G4" s="5"/>
      <c r="H4" s="5"/>
      <c r="I4" s="1"/>
      <c r="J4" s="1"/>
    </row>
    <row r="5" spans="1:10" ht="63.75" thickBot="1" x14ac:dyDescent="0.3">
      <c r="A5" s="38" t="s">
        <v>0</v>
      </c>
      <c r="B5" s="39" t="s">
        <v>1</v>
      </c>
      <c r="C5" s="40" t="s">
        <v>2</v>
      </c>
      <c r="D5" s="40" t="s">
        <v>3</v>
      </c>
      <c r="E5" s="40" t="s">
        <v>61</v>
      </c>
      <c r="F5" s="40" t="s">
        <v>42</v>
      </c>
      <c r="G5" s="41" t="s">
        <v>41</v>
      </c>
      <c r="H5" s="46"/>
      <c r="I5" s="26"/>
      <c r="J5" s="26"/>
    </row>
    <row r="6" spans="1:10" s="7" customFormat="1" ht="15.75" x14ac:dyDescent="0.25">
      <c r="A6" s="37" t="s">
        <v>8</v>
      </c>
      <c r="B6" s="18" t="s">
        <v>32</v>
      </c>
      <c r="C6" s="19"/>
      <c r="D6" s="6"/>
      <c r="E6" s="6"/>
      <c r="F6" s="6"/>
      <c r="G6" s="29"/>
      <c r="H6" s="27"/>
      <c r="I6" s="27"/>
      <c r="J6" s="27"/>
    </row>
    <row r="7" spans="1:10" ht="15.75" x14ac:dyDescent="0.25">
      <c r="A7" s="30" t="s">
        <v>9</v>
      </c>
      <c r="B7" s="16" t="s">
        <v>28</v>
      </c>
      <c r="C7" s="20" t="s">
        <v>20</v>
      </c>
      <c r="D7" s="21">
        <v>6385</v>
      </c>
      <c r="E7" s="21">
        <v>5</v>
      </c>
      <c r="F7" s="22">
        <v>0</v>
      </c>
      <c r="G7" s="23">
        <f>D7*E7*F7</f>
        <v>0</v>
      </c>
      <c r="H7" s="28"/>
      <c r="I7" s="28"/>
      <c r="J7" s="28"/>
    </row>
    <row r="8" spans="1:10" ht="15.75" x14ac:dyDescent="0.25">
      <c r="A8" s="30" t="s">
        <v>10</v>
      </c>
      <c r="B8" s="16" t="s">
        <v>51</v>
      </c>
      <c r="C8" s="21" t="s">
        <v>20</v>
      </c>
      <c r="D8" s="21">
        <v>6385</v>
      </c>
      <c r="E8" s="21">
        <v>12</v>
      </c>
      <c r="F8" s="22">
        <v>0</v>
      </c>
      <c r="G8" s="23">
        <f>D8*E8*F8</f>
        <v>0</v>
      </c>
      <c r="H8" s="28"/>
      <c r="I8" s="28"/>
      <c r="J8" s="28"/>
    </row>
    <row r="9" spans="1:10" ht="15.75" x14ac:dyDescent="0.25">
      <c r="A9" s="30" t="s">
        <v>27</v>
      </c>
      <c r="B9" s="16" t="s">
        <v>58</v>
      </c>
      <c r="C9" s="21" t="s">
        <v>20</v>
      </c>
      <c r="D9" s="21">
        <v>680</v>
      </c>
      <c r="E9" s="21">
        <v>20</v>
      </c>
      <c r="F9" s="22">
        <v>0</v>
      </c>
      <c r="G9" s="23">
        <f>D9*E9*F9</f>
        <v>0</v>
      </c>
      <c r="H9" s="28"/>
      <c r="I9" s="28"/>
      <c r="J9" s="28"/>
    </row>
    <row r="10" spans="1:10" ht="17.25" x14ac:dyDescent="0.25">
      <c r="A10" s="30" t="s">
        <v>29</v>
      </c>
      <c r="B10" s="16" t="s">
        <v>31</v>
      </c>
      <c r="C10" s="21" t="s">
        <v>62</v>
      </c>
      <c r="D10" s="21">
        <v>920</v>
      </c>
      <c r="E10" s="21">
        <v>5</v>
      </c>
      <c r="F10" s="22">
        <v>0</v>
      </c>
      <c r="G10" s="23">
        <f t="shared" ref="G10:G31" si="0">D10*E10*F10</f>
        <v>0</v>
      </c>
      <c r="H10" s="28"/>
      <c r="I10" s="28"/>
      <c r="J10" s="28"/>
    </row>
    <row r="11" spans="1:10" ht="17.25" x14ac:dyDescent="0.25">
      <c r="A11" s="30" t="s">
        <v>30</v>
      </c>
      <c r="B11" s="16" t="s">
        <v>52</v>
      </c>
      <c r="C11" s="21" t="s">
        <v>62</v>
      </c>
      <c r="D11" s="21">
        <v>920</v>
      </c>
      <c r="E11" s="21">
        <v>12</v>
      </c>
      <c r="F11" s="22">
        <v>0</v>
      </c>
      <c r="G11" s="23">
        <f t="shared" si="0"/>
        <v>0</v>
      </c>
      <c r="H11" s="28"/>
      <c r="I11" s="28"/>
      <c r="J11" s="28"/>
    </row>
    <row r="12" spans="1:10" ht="15.75" x14ac:dyDescent="0.25">
      <c r="A12" s="30" t="s">
        <v>44</v>
      </c>
      <c r="B12" s="16" t="s">
        <v>46</v>
      </c>
      <c r="C12" s="21" t="s">
        <v>20</v>
      </c>
      <c r="D12" s="21">
        <v>120</v>
      </c>
      <c r="E12" s="21">
        <v>20</v>
      </c>
      <c r="F12" s="22"/>
      <c r="G12" s="23"/>
      <c r="H12" s="28"/>
      <c r="I12" s="28"/>
      <c r="J12" s="28"/>
    </row>
    <row r="13" spans="1:10" ht="15.75" x14ac:dyDescent="0.25">
      <c r="A13" s="30" t="s">
        <v>53</v>
      </c>
      <c r="B13" s="16" t="s">
        <v>60</v>
      </c>
      <c r="C13" s="21" t="s">
        <v>20</v>
      </c>
      <c r="D13" s="21">
        <v>1280</v>
      </c>
      <c r="E13" s="21">
        <v>20</v>
      </c>
      <c r="F13" s="22">
        <v>0</v>
      </c>
      <c r="G13" s="23">
        <f t="shared" si="0"/>
        <v>0</v>
      </c>
      <c r="H13" s="28"/>
      <c r="I13" s="28"/>
      <c r="J13" s="28"/>
    </row>
    <row r="14" spans="1:10" ht="17.25" x14ac:dyDescent="0.25">
      <c r="A14" s="30" t="s">
        <v>54</v>
      </c>
      <c r="B14" s="16" t="s">
        <v>43</v>
      </c>
      <c r="C14" s="21" t="s">
        <v>62</v>
      </c>
      <c r="D14" s="21">
        <v>1400</v>
      </c>
      <c r="E14" s="21">
        <v>20</v>
      </c>
      <c r="F14" s="22">
        <v>0</v>
      </c>
      <c r="G14" s="23">
        <f t="shared" si="0"/>
        <v>0</v>
      </c>
      <c r="H14" s="28"/>
      <c r="I14" s="28"/>
      <c r="J14" s="28"/>
    </row>
    <row r="15" spans="1:10" ht="32.25" customHeight="1" x14ac:dyDescent="0.25">
      <c r="A15" s="30" t="s">
        <v>55</v>
      </c>
      <c r="B15" s="36" t="s">
        <v>59</v>
      </c>
      <c r="C15" s="21" t="s">
        <v>62</v>
      </c>
      <c r="D15" s="21">
        <v>5010</v>
      </c>
      <c r="E15" s="21">
        <v>20</v>
      </c>
      <c r="F15" s="22">
        <v>0</v>
      </c>
      <c r="G15" s="23">
        <f t="shared" si="0"/>
        <v>0</v>
      </c>
      <c r="H15" s="28"/>
      <c r="I15" s="28"/>
      <c r="J15" s="28"/>
    </row>
    <row r="16" spans="1:10" ht="15.75" x14ac:dyDescent="0.25">
      <c r="A16" s="31" t="s">
        <v>13</v>
      </c>
      <c r="B16" s="17" t="s">
        <v>7</v>
      </c>
      <c r="C16" s="15"/>
      <c r="D16" s="21"/>
      <c r="E16" s="21"/>
      <c r="F16" s="22"/>
      <c r="G16" s="23"/>
      <c r="H16" s="28"/>
      <c r="I16" s="28"/>
      <c r="J16" s="28"/>
    </row>
    <row r="17" spans="1:10" ht="17.25" x14ac:dyDescent="0.25">
      <c r="A17" s="30" t="s">
        <v>11</v>
      </c>
      <c r="B17" s="16" t="s">
        <v>33</v>
      </c>
      <c r="C17" s="21" t="s">
        <v>62</v>
      </c>
      <c r="D17" s="21">
        <v>4400</v>
      </c>
      <c r="E17" s="21">
        <v>10</v>
      </c>
      <c r="F17" s="22">
        <v>0</v>
      </c>
      <c r="G17" s="23">
        <f t="shared" si="0"/>
        <v>0</v>
      </c>
      <c r="H17" s="28"/>
      <c r="I17" s="28"/>
      <c r="J17" s="28"/>
    </row>
    <row r="18" spans="1:10" ht="17.25" x14ac:dyDescent="0.25">
      <c r="A18" s="30" t="s">
        <v>12</v>
      </c>
      <c r="B18" s="16" t="s">
        <v>47</v>
      </c>
      <c r="C18" s="21" t="s">
        <v>62</v>
      </c>
      <c r="D18" s="21">
        <v>4400</v>
      </c>
      <c r="E18" s="21">
        <v>3</v>
      </c>
      <c r="F18" s="22">
        <v>0</v>
      </c>
      <c r="G18" s="23">
        <f t="shared" si="0"/>
        <v>0</v>
      </c>
      <c r="H18" s="28"/>
      <c r="I18" s="28"/>
      <c r="J18" s="28"/>
    </row>
    <row r="19" spans="1:10" ht="17.25" x14ac:dyDescent="0.25">
      <c r="A19" s="30" t="s">
        <v>49</v>
      </c>
      <c r="B19" s="16" t="s">
        <v>45</v>
      </c>
      <c r="C19" s="21" t="s">
        <v>62</v>
      </c>
      <c r="D19" s="21">
        <v>4620</v>
      </c>
      <c r="E19" s="21">
        <v>3</v>
      </c>
      <c r="F19" s="22">
        <v>0</v>
      </c>
      <c r="G19" s="23">
        <f t="shared" si="0"/>
        <v>0</v>
      </c>
      <c r="H19" s="28"/>
      <c r="I19" s="28"/>
      <c r="J19" s="28"/>
    </row>
    <row r="20" spans="1:10" ht="17.25" x14ac:dyDescent="0.25">
      <c r="A20" s="30" t="s">
        <v>50</v>
      </c>
      <c r="B20" s="16" t="s">
        <v>48</v>
      </c>
      <c r="C20" s="21" t="s">
        <v>62</v>
      </c>
      <c r="D20" s="21">
        <v>4620</v>
      </c>
      <c r="E20" s="21">
        <v>3</v>
      </c>
      <c r="F20" s="22">
        <v>0</v>
      </c>
      <c r="G20" s="23">
        <f t="shared" si="0"/>
        <v>0</v>
      </c>
      <c r="H20" s="28"/>
      <c r="I20" s="28"/>
      <c r="J20" s="28"/>
    </row>
    <row r="21" spans="1:10" ht="15.75" x14ac:dyDescent="0.25">
      <c r="A21" s="31" t="s">
        <v>14</v>
      </c>
      <c r="B21" s="17" t="s">
        <v>34</v>
      </c>
      <c r="C21" s="21"/>
      <c r="D21" s="21"/>
      <c r="E21" s="21"/>
      <c r="F21" s="22"/>
      <c r="G21" s="23"/>
      <c r="H21" s="28"/>
      <c r="I21" s="28"/>
      <c r="J21" s="28"/>
    </row>
    <row r="22" spans="1:10" ht="17.25" x14ac:dyDescent="0.25">
      <c r="A22" s="30" t="s">
        <v>35</v>
      </c>
      <c r="B22" s="16" t="s">
        <v>36</v>
      </c>
      <c r="C22" s="21" t="s">
        <v>63</v>
      </c>
      <c r="D22" s="21">
        <v>8</v>
      </c>
      <c r="E22" s="21">
        <v>2</v>
      </c>
      <c r="F22" s="22">
        <v>0</v>
      </c>
      <c r="G22" s="23">
        <f t="shared" si="0"/>
        <v>0</v>
      </c>
      <c r="H22" s="28"/>
      <c r="I22" s="28"/>
      <c r="J22" s="28"/>
    </row>
    <row r="23" spans="1:10" ht="17.25" x14ac:dyDescent="0.25">
      <c r="A23" s="30" t="s">
        <v>56</v>
      </c>
      <c r="B23" s="16" t="s">
        <v>37</v>
      </c>
      <c r="C23" s="21" t="s">
        <v>62</v>
      </c>
      <c r="D23" s="21">
        <v>8</v>
      </c>
      <c r="E23" s="21">
        <v>10</v>
      </c>
      <c r="F23" s="22">
        <v>0</v>
      </c>
      <c r="G23" s="23">
        <f t="shared" si="0"/>
        <v>0</v>
      </c>
      <c r="H23" s="28"/>
      <c r="I23" s="28"/>
      <c r="J23" s="28"/>
    </row>
    <row r="24" spans="1:10" ht="17.25" x14ac:dyDescent="0.25">
      <c r="A24" s="30" t="s">
        <v>57</v>
      </c>
      <c r="B24" s="16" t="s">
        <v>34</v>
      </c>
      <c r="C24" s="21" t="s">
        <v>62</v>
      </c>
      <c r="D24" s="21">
        <v>1200</v>
      </c>
      <c r="E24" s="21">
        <v>5</v>
      </c>
      <c r="F24" s="22">
        <v>0</v>
      </c>
      <c r="G24" s="23">
        <f t="shared" si="0"/>
        <v>0</v>
      </c>
      <c r="H24" s="28"/>
      <c r="I24" s="28"/>
      <c r="J24" s="28"/>
    </row>
    <row r="25" spans="1:10" ht="15.75" x14ac:dyDescent="0.25">
      <c r="A25" s="31" t="s">
        <v>15</v>
      </c>
      <c r="B25" s="17" t="s">
        <v>38</v>
      </c>
      <c r="C25" s="21" t="s">
        <v>25</v>
      </c>
      <c r="D25" s="21">
        <v>50</v>
      </c>
      <c r="E25" s="21">
        <v>2</v>
      </c>
      <c r="F25" s="22">
        <v>0</v>
      </c>
      <c r="G25" s="23">
        <f t="shared" si="0"/>
        <v>0</v>
      </c>
      <c r="H25" s="28"/>
      <c r="I25" s="28"/>
      <c r="J25" s="28"/>
    </row>
    <row r="26" spans="1:10" ht="15.75" x14ac:dyDescent="0.25">
      <c r="A26" s="31" t="s">
        <v>16</v>
      </c>
      <c r="B26" s="44" t="s">
        <v>66</v>
      </c>
      <c r="C26" s="21"/>
      <c r="D26" s="21"/>
      <c r="E26" s="21"/>
      <c r="F26" s="22"/>
      <c r="G26" s="23"/>
      <c r="H26" s="28"/>
      <c r="I26" s="28"/>
      <c r="J26" s="28"/>
    </row>
    <row r="27" spans="1:10" ht="15.75" x14ac:dyDescent="0.25">
      <c r="A27" s="30" t="s">
        <v>23</v>
      </c>
      <c r="B27" s="16" t="s">
        <v>21</v>
      </c>
      <c r="C27" s="21" t="s">
        <v>25</v>
      </c>
      <c r="D27" s="21">
        <v>10</v>
      </c>
      <c r="E27" s="21">
        <v>1</v>
      </c>
      <c r="F27" s="22">
        <v>0</v>
      </c>
      <c r="G27" s="23">
        <f t="shared" si="0"/>
        <v>0</v>
      </c>
      <c r="H27" s="28"/>
      <c r="I27" s="28"/>
      <c r="J27" s="28"/>
    </row>
    <row r="28" spans="1:10" ht="15.75" x14ac:dyDescent="0.25">
      <c r="A28" s="30" t="s">
        <v>24</v>
      </c>
      <c r="B28" s="16" t="s">
        <v>22</v>
      </c>
      <c r="C28" s="21" t="s">
        <v>25</v>
      </c>
      <c r="D28" s="21">
        <v>10</v>
      </c>
      <c r="E28" s="21">
        <v>1</v>
      </c>
      <c r="F28" s="22">
        <v>0</v>
      </c>
      <c r="G28" s="23">
        <f t="shared" si="0"/>
        <v>0</v>
      </c>
      <c r="H28" s="28"/>
      <c r="I28" s="28"/>
      <c r="J28" s="28"/>
    </row>
    <row r="29" spans="1:10" ht="15.75" x14ac:dyDescent="0.25">
      <c r="A29" s="31" t="s">
        <v>17</v>
      </c>
      <c r="B29" s="17" t="s">
        <v>19</v>
      </c>
      <c r="C29" s="21"/>
      <c r="D29" s="21"/>
      <c r="E29" s="21"/>
      <c r="F29" s="22"/>
      <c r="G29" s="23"/>
      <c r="H29" s="28"/>
      <c r="I29" s="28"/>
      <c r="J29" s="28"/>
    </row>
    <row r="30" spans="1:10" ht="17.25" x14ac:dyDescent="0.25">
      <c r="A30" s="32" t="s">
        <v>18</v>
      </c>
      <c r="B30" s="16" t="s">
        <v>6</v>
      </c>
      <c r="C30" s="21" t="s">
        <v>63</v>
      </c>
      <c r="D30" s="21">
        <f>D7+D10+D14+D15+D17+D19+D24</f>
        <v>23935</v>
      </c>
      <c r="E30" s="21">
        <v>70</v>
      </c>
      <c r="F30" s="22">
        <v>0</v>
      </c>
      <c r="G30" s="23">
        <f t="shared" si="0"/>
        <v>0</v>
      </c>
      <c r="H30" s="28"/>
      <c r="I30" s="28"/>
      <c r="J30" s="28"/>
    </row>
    <row r="31" spans="1:10" ht="16.5" thickBot="1" x14ac:dyDescent="0.3">
      <c r="A31" s="33" t="s">
        <v>39</v>
      </c>
      <c r="B31" s="34" t="s">
        <v>40</v>
      </c>
      <c r="C31" s="35" t="s">
        <v>25</v>
      </c>
      <c r="D31" s="35">
        <v>10</v>
      </c>
      <c r="E31" s="49">
        <v>28</v>
      </c>
      <c r="F31" s="50">
        <v>0</v>
      </c>
      <c r="G31" s="24">
        <f t="shared" si="0"/>
        <v>0</v>
      </c>
      <c r="H31" s="28"/>
      <c r="I31" s="28"/>
      <c r="J31" s="28"/>
    </row>
    <row r="32" spans="1:10" ht="15.75" x14ac:dyDescent="0.2">
      <c r="A32" s="8"/>
      <c r="B32" s="9"/>
      <c r="C32" s="10"/>
      <c r="D32" s="10"/>
      <c r="E32" s="51" t="s">
        <v>4</v>
      </c>
      <c r="F32" s="52"/>
      <c r="G32" s="48">
        <f>SUM(G7:G31)</f>
        <v>0</v>
      </c>
      <c r="H32" s="28"/>
      <c r="I32" s="28"/>
      <c r="J32" s="28"/>
    </row>
    <row r="33" spans="1:11" ht="15.75" x14ac:dyDescent="0.2">
      <c r="A33" s="9"/>
      <c r="B33" s="11"/>
      <c r="C33" s="12"/>
      <c r="D33" s="9"/>
      <c r="E33" s="51" t="s">
        <v>26</v>
      </c>
      <c r="F33" s="52"/>
      <c r="G33" s="23">
        <f>G32*0.21</f>
        <v>0</v>
      </c>
      <c r="H33" s="28"/>
      <c r="I33" s="28"/>
      <c r="J33" s="28"/>
      <c r="K33" s="13"/>
    </row>
    <row r="34" spans="1:11" ht="16.5" thickBot="1" x14ac:dyDescent="0.25">
      <c r="A34" s="9"/>
      <c r="B34" s="25"/>
      <c r="C34" s="9"/>
      <c r="D34" s="9"/>
      <c r="E34" s="51" t="s">
        <v>5</v>
      </c>
      <c r="F34" s="52"/>
      <c r="G34" s="42">
        <f>G32+G33</f>
        <v>0</v>
      </c>
      <c r="H34" s="28"/>
      <c r="I34" s="28"/>
      <c r="J34" s="28"/>
      <c r="K34" s="13"/>
    </row>
    <row r="35" spans="1:11" ht="89.25" x14ac:dyDescent="0.2">
      <c r="B35" s="43" t="s">
        <v>64</v>
      </c>
      <c r="C35" s="9"/>
      <c r="H35" s="14"/>
      <c r="I35" s="14"/>
      <c r="K35" s="3"/>
    </row>
  </sheetData>
  <mergeCells count="3">
    <mergeCell ref="E34:F34"/>
    <mergeCell ref="E33:F33"/>
    <mergeCell ref="E32:F32"/>
  </mergeCells>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FINANSU PIEDAAVAAJUMS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Master</cp:lastModifiedBy>
  <cp:lastPrinted>2015-04-16T14:41:21Z</cp:lastPrinted>
  <dcterms:created xsi:type="dcterms:W3CDTF">2012-03-06T13:15:02Z</dcterms:created>
  <dcterms:modified xsi:type="dcterms:W3CDTF">2015-04-16T14:42:26Z</dcterms:modified>
</cp:coreProperties>
</file>