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765" activeTab="1"/>
  </bookViews>
  <sheets>
    <sheet name="Finanšu piedāvājuma tāme" sheetId="1" r:id="rId1"/>
    <sheet name="Nodošanas forma" sheetId="2" r:id="rId2"/>
  </sheets>
  <definedNames/>
  <calcPr fullCalcOnLoad="1"/>
</workbook>
</file>

<file path=xl/sharedStrings.xml><?xml version="1.0" encoding="utf-8"?>
<sst xmlns="http://schemas.openxmlformats.org/spreadsheetml/2006/main" count="170" uniqueCount="72">
  <si>
    <t>Pasūtītājs:</t>
  </si>
  <si>
    <t>Reģ.Nr.90000048152</t>
  </si>
  <si>
    <t>Adrese: Pils iela 16, Sigulda, LV2150</t>
  </si>
  <si>
    <t>Nr.       p.k.</t>
  </si>
  <si>
    <t>Izmaksu nosaukums</t>
  </si>
  <si>
    <t>Mērv.</t>
  </si>
  <si>
    <t>Daudzums</t>
  </si>
  <si>
    <t>Kopā:</t>
  </si>
  <si>
    <t>Pavisam kopā:</t>
  </si>
  <si>
    <t>1.2.</t>
  </si>
  <si>
    <t>gab.</t>
  </si>
  <si>
    <t>PVN 21%</t>
  </si>
  <si>
    <t xml:space="preserve">Objekts: </t>
  </si>
  <si>
    <t>Izpildītājs:</t>
  </si>
  <si>
    <t xml:space="preserve">Reģ.Nr. </t>
  </si>
  <si>
    <t xml:space="preserve">Objekta izmaksas pilnos apmēros: </t>
  </si>
  <si>
    <t xml:space="preserve">Adrese: </t>
  </si>
  <si>
    <t xml:space="preserve">No darbu sākuma izpildīto darbu vērtība pēc tāmes cenām: </t>
  </si>
  <si>
    <t xml:space="preserve">( ieskaitot darbu pēc šī akta )   </t>
  </si>
  <si>
    <t xml:space="preserve">Atlikums: </t>
  </si>
  <si>
    <t>Akta sastādīšanas vieta: Sigulda</t>
  </si>
  <si>
    <t>Atskaites periodā izpildītais apjoms</t>
  </si>
  <si>
    <r>
      <t>m</t>
    </r>
    <r>
      <rPr>
        <vertAlign val="superscript"/>
        <sz val="10"/>
        <rFont val="Tahoma"/>
        <family val="2"/>
      </rPr>
      <t>2</t>
    </r>
  </si>
  <si>
    <r>
      <t>m</t>
    </r>
    <r>
      <rPr>
        <vertAlign val="superscript"/>
        <sz val="10"/>
        <rFont val="Tahoma"/>
        <family val="2"/>
      </rPr>
      <t>2</t>
    </r>
  </si>
  <si>
    <t>NODEVA:</t>
  </si>
  <si>
    <t>PIEŅĒMA:</t>
  </si>
  <si>
    <t>Vienības izmaksa,EUR</t>
  </si>
  <si>
    <t xml:space="preserve">Paredzamais kopšanas reižu skaits </t>
  </si>
  <si>
    <t>kopšanas reižu skaits</t>
  </si>
  <si>
    <t>Izpilde, EUR</t>
  </si>
  <si>
    <t>Atlikums EUR</t>
  </si>
  <si>
    <t xml:space="preserve">PA " Siguldas attīstības aģentūra" </t>
  </si>
  <si>
    <t>Regulāri veicamie teritoriju kopšanas un uzturēšanas darbi.</t>
  </si>
  <si>
    <t xml:space="preserve">Teritoriju uzkopšana ziemas periodā </t>
  </si>
  <si>
    <t>Teritoriju kaisīšana ar pretslīdes materiālu</t>
  </si>
  <si>
    <t>Sniega tīrīšana</t>
  </si>
  <si>
    <t>Zālienu kopšana un pļaušana</t>
  </si>
  <si>
    <t>1.1.</t>
  </si>
  <si>
    <t>Teritoriju kopšana un uzturēšana</t>
  </si>
  <si>
    <t>2.</t>
  </si>
  <si>
    <t>3.</t>
  </si>
  <si>
    <t>4.</t>
  </si>
  <si>
    <t>Apstādījumu kopšana un uzturēšana</t>
  </si>
  <si>
    <t>Stādījumu mulčēšana, mēslošana</t>
  </si>
  <si>
    <t>Mazo arhitektūras formu krāsojuma atjaunošana</t>
  </si>
  <si>
    <t>Stādījumu laistīšana</t>
  </si>
  <si>
    <t>Intensīvi kopjamo zālienu pļaušana</t>
  </si>
  <si>
    <t xml:space="preserve">Zāliena (aizauguma) pļaušana </t>
  </si>
  <si>
    <t>IKMĒNEŠA DARBU PIEŅEMŠANAS - NODOŠANAS AKTS Nr._____</t>
  </si>
  <si>
    <t xml:space="preserve">FINANŠU PIEDĀVĀJUMA TĀME </t>
  </si>
  <si>
    <t>(VIENAM GADAM)</t>
  </si>
  <si>
    <t>Vienības izmaksa kopā, EUR</t>
  </si>
  <si>
    <t>Kopā no izpildes sākuma EUR</t>
  </si>
  <si>
    <r>
      <t>Līgums Nr:</t>
    </r>
    <r>
      <rPr>
        <sz val="10"/>
        <rFont val="Times New Roman"/>
        <family val="1"/>
      </rPr>
      <t xml:space="preserve"> </t>
    </r>
  </si>
  <si>
    <t>"Siguldas Pils kompleksa un Livonijas ordeņa Pils teritoriju kopšana un uzturēšana"</t>
  </si>
  <si>
    <t>"Siguldas Pils kompleksa un Livonijas odeņa Pils teritoriju kopšanaun uzturēšana"</t>
  </si>
  <si>
    <t>Siguldas novada pašvaldība</t>
  </si>
  <si>
    <t>Siguldas Pils kompleksa teritorija (Objekts Nr. 1)</t>
  </si>
  <si>
    <t>Livonijas ordeņa Siguldas Pils teritorija (objekts Nr.2)</t>
  </si>
  <si>
    <t>Mērv. (A)</t>
  </si>
  <si>
    <t>Daudzums (B)</t>
  </si>
  <si>
    <t>Paredzamais kopšanas reižu skaits (E)</t>
  </si>
  <si>
    <t>Vienas kopšanas reizes izmaksas (D)</t>
  </si>
  <si>
    <r>
      <t>Vienības (m vai gb.) izmaksa,EUR (C)</t>
    </r>
    <r>
      <rPr>
        <sz val="10"/>
        <rFont val="Calibri"/>
        <family val="2"/>
      </rPr>
      <t>*</t>
    </r>
  </si>
  <si>
    <r>
      <t>Vienības izmaksas kopā gadam, EUR  (F)</t>
    </r>
    <r>
      <rPr>
        <sz val="10"/>
        <rFont val="Calibri"/>
        <family val="2"/>
      </rPr>
      <t>*</t>
    </r>
  </si>
  <si>
    <r>
      <rPr>
        <sz val="10"/>
        <rFont val="Calibri"/>
        <family val="2"/>
      </rPr>
      <t>*</t>
    </r>
    <r>
      <rPr>
        <sz val="10"/>
        <rFont val="Tahoma"/>
        <family val="2"/>
      </rPr>
      <t xml:space="preserve"> F = D </t>
    </r>
    <r>
      <rPr>
        <sz val="10"/>
        <rFont val="Calibri"/>
        <family val="2"/>
      </rPr>
      <t>*</t>
    </r>
    <r>
      <rPr>
        <sz val="10"/>
        <rFont val="Tahoma"/>
        <family val="2"/>
      </rPr>
      <t xml:space="preserve"> E</t>
    </r>
  </si>
  <si>
    <r>
      <rPr>
        <sz val="10"/>
        <rFont val="Calibri"/>
        <family val="2"/>
      </rPr>
      <t>*</t>
    </r>
    <r>
      <rPr>
        <sz val="10"/>
        <rFont val="Tahoma"/>
        <family val="2"/>
      </rPr>
      <t xml:space="preserve"> D = B * C</t>
    </r>
  </si>
  <si>
    <t>C - pretendenta piedāvājums</t>
  </si>
  <si>
    <t>2019. gada ___.____________</t>
  </si>
  <si>
    <t xml:space="preserve">par 2019. gada ______________ mēnesī izpildītiem darbiem </t>
  </si>
  <si>
    <t>6.1. pielikums</t>
  </si>
  <si>
    <t>6.2.pielikums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</si>
</sst>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Ls&quot;\ #,##0;\-&quot;Ls&quot;\ #,##0"/>
    <numFmt numFmtId="179" formatCode="&quot;Ls&quot;\ #,##0;[Red]\-&quot;Ls&quot;\ #,##0"/>
    <numFmt numFmtId="180" formatCode="&quot;Ls&quot;\ #,##0.00;\-&quot;Ls&quot;\ #,##0.00"/>
    <numFmt numFmtId="181" formatCode="&quot;Ls&quot;\ #,##0.00;[Red]\-&quot;Ls&quot;\ #,##0.00"/>
    <numFmt numFmtId="182" formatCode="_-&quot;Ls&quot;\ * #,##0_-;\-&quot;Ls&quot;\ * #,##0_-;_-&quot;Ls&quot;\ * &quot;-&quot;_-;_-@_-"/>
    <numFmt numFmtId="183" formatCode="_-&quot;Ls&quot;\ * #,##0.00_-;\-&quot;Ls&quot;\ * #,##0.00_-;_-&quot;Ls&quot;\ * &quot;-&quot;??_-;_-@_-"/>
    <numFmt numFmtId="184" formatCode="&quot;€&quot;#,##0_);\(&quot;€&quot;#,##0\)"/>
    <numFmt numFmtId="185" formatCode="&quot;€&quot;#,##0_);[Red]\(&quot;€&quot;#,##0\)"/>
    <numFmt numFmtId="186" formatCode="&quot;€&quot;#,##0.00_);\(&quot;€&quot;#,##0.00\)"/>
    <numFmt numFmtId="187" formatCode="&quot;€&quot;#,##0.00_);[Red]\(&quot;€&quot;#,##0.00\)"/>
    <numFmt numFmtId="188" formatCode="_(&quot;€&quot;* #,##0_);_(&quot;€&quot;* \(#,##0\);_(&quot;€&quot;* &quot;-&quot;_);_(@_)"/>
    <numFmt numFmtId="189" formatCode="_(&quot;€&quot;* #,##0.00_);_(&quot;€&quot;* \(#,##0.00\);_(&quot;€&quot;* &quot;-&quot;??_);_(@_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"/>
    <numFmt numFmtId="195" formatCode="0.000"/>
    <numFmt numFmtId="196" formatCode="0.0%"/>
    <numFmt numFmtId="197" formatCode="0.0000"/>
    <numFmt numFmtId="198" formatCode="0.00000"/>
    <numFmt numFmtId="199" formatCode="0.000000"/>
    <numFmt numFmtId="200" formatCode="0.0000000"/>
  </numFmts>
  <fonts count="63">
    <font>
      <sz val="10"/>
      <name val="Arial"/>
      <family val="2"/>
    </font>
    <font>
      <sz val="10"/>
      <name val="Tahoma"/>
      <family val="2"/>
    </font>
    <font>
      <b/>
      <sz val="14"/>
      <name val="Times New Roman"/>
      <family val="1"/>
    </font>
    <font>
      <sz val="12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9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vertAlign val="superscript"/>
      <sz val="10"/>
      <name val="Tahoma"/>
      <family val="2"/>
    </font>
    <font>
      <sz val="10"/>
      <color indexed="10"/>
      <name val="Tahoma"/>
      <family val="2"/>
    </font>
    <font>
      <b/>
      <sz val="11"/>
      <name val="Tahoma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Tahoma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ahoma"/>
      <family val="2"/>
    </font>
    <font>
      <sz val="10"/>
      <color theme="1"/>
      <name val="Tahoma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double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double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83" fontId="0" fillId="0" borderId="0" applyFill="0" applyBorder="0" applyAlignment="0" applyProtection="0"/>
    <xf numFmtId="182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9" fillId="0" borderId="0" xfId="0" applyFont="1" applyFill="1" applyAlignment="1">
      <alignment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8" fillId="0" borderId="15" xfId="0" applyFont="1" applyBorder="1" applyAlignment="1">
      <alignment/>
    </xf>
    <xf numFmtId="0" fontId="8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9" fontId="1" fillId="0" borderId="0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right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1" fillId="0" borderId="18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18" xfId="0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top" wrapText="1"/>
    </xf>
    <xf numFmtId="0" fontId="1" fillId="0" borderId="20" xfId="0" applyFont="1" applyBorder="1" applyAlignment="1">
      <alignment vertical="top" wrapText="1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21" xfId="0" applyFont="1" applyBorder="1" applyAlignment="1">
      <alignment horizontal="center" vertical="top" wrapText="1"/>
    </xf>
    <xf numFmtId="0" fontId="8" fillId="0" borderId="15" xfId="0" applyFont="1" applyBorder="1" applyAlignment="1">
      <alignment vertical="top" wrapText="1"/>
    </xf>
    <xf numFmtId="0" fontId="13" fillId="0" borderId="0" xfId="0" applyFont="1" applyAlignment="1">
      <alignment/>
    </xf>
    <xf numFmtId="0" fontId="1" fillId="0" borderId="22" xfId="0" applyFont="1" applyBorder="1" applyAlignment="1">
      <alignment horizontal="center" vertical="top" wrapText="1"/>
    </xf>
    <xf numFmtId="2" fontId="1" fillId="0" borderId="23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 vertical="top" wrapText="1"/>
    </xf>
    <xf numFmtId="0" fontId="8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1" fillId="0" borderId="34" xfId="0" applyNumberFormat="1" applyFont="1" applyBorder="1" applyAlignment="1">
      <alignment horizontal="center"/>
    </xf>
    <xf numFmtId="0" fontId="1" fillId="0" borderId="35" xfId="0" applyFont="1" applyBorder="1" applyAlignment="1">
      <alignment horizontal="right" vertical="top" wrapText="1"/>
    </xf>
    <xf numFmtId="0" fontId="1" fillId="0" borderId="27" xfId="0" applyFont="1" applyBorder="1" applyAlignment="1">
      <alignment horizontal="right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2" fontId="1" fillId="0" borderId="37" xfId="0" applyNumberFormat="1" applyFont="1" applyBorder="1" applyAlignment="1">
      <alignment horizontal="center"/>
    </xf>
    <xf numFmtId="0" fontId="59" fillId="0" borderId="15" xfId="0" applyFont="1" applyBorder="1" applyAlignment="1">
      <alignment/>
    </xf>
    <xf numFmtId="1" fontId="1" fillId="0" borderId="36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/>
    </xf>
    <xf numFmtId="1" fontId="1" fillId="0" borderId="18" xfId="0" applyNumberFormat="1" applyFont="1" applyBorder="1" applyAlignment="1">
      <alignment horizontal="center"/>
    </xf>
    <xf numFmtId="0" fontId="1" fillId="0" borderId="38" xfId="0" applyFont="1" applyBorder="1" applyAlignment="1">
      <alignment horizontal="right" vertical="top" wrapText="1"/>
    </xf>
    <xf numFmtId="0" fontId="8" fillId="0" borderId="39" xfId="0" applyFont="1" applyBorder="1" applyAlignment="1">
      <alignment vertical="top" wrapText="1"/>
    </xf>
    <xf numFmtId="0" fontId="8" fillId="0" borderId="21" xfId="0" applyFont="1" applyBorder="1" applyAlignment="1">
      <alignment/>
    </xf>
    <xf numFmtId="1" fontId="1" fillId="0" borderId="38" xfId="0" applyNumberFormat="1" applyFont="1" applyBorder="1" applyAlignment="1">
      <alignment horizontal="center"/>
    </xf>
    <xf numFmtId="2" fontId="1" fillId="0" borderId="40" xfId="0" applyNumberFormat="1" applyFont="1" applyBorder="1" applyAlignment="1">
      <alignment horizontal="center"/>
    </xf>
    <xf numFmtId="2" fontId="1" fillId="0" borderId="26" xfId="0" applyNumberFormat="1" applyFont="1" applyFill="1" applyBorder="1" applyAlignment="1">
      <alignment horizontal="center"/>
    </xf>
    <xf numFmtId="2" fontId="1" fillId="0" borderId="33" xfId="0" applyNumberFormat="1" applyFont="1" applyFill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1" fillId="0" borderId="41" xfId="0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60" fillId="0" borderId="22" xfId="0" applyFont="1" applyBorder="1" applyAlignment="1">
      <alignment horizontal="center" vertical="top" wrapText="1"/>
    </xf>
    <xf numFmtId="0" fontId="60" fillId="0" borderId="12" xfId="0" applyFont="1" applyBorder="1" applyAlignment="1">
      <alignment horizontal="center" vertical="top" wrapText="1"/>
    </xf>
    <xf numFmtId="0" fontId="60" fillId="0" borderId="36" xfId="0" applyFont="1" applyBorder="1" applyAlignment="1">
      <alignment horizontal="center" vertical="top" wrapText="1"/>
    </xf>
    <xf numFmtId="0" fontId="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2" fontId="15" fillId="0" borderId="43" xfId="0" applyNumberFormat="1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5" fillId="0" borderId="0" xfId="0" applyFont="1" applyAlignment="1">
      <alignment horizontal="right"/>
    </xf>
    <xf numFmtId="0" fontId="3" fillId="0" borderId="0" xfId="0" applyFont="1" applyAlignment="1">
      <alignment/>
    </xf>
    <xf numFmtId="0" fontId="7" fillId="0" borderId="15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8" fillId="0" borderId="31" xfId="0" applyFont="1" applyBorder="1" applyAlignment="1">
      <alignment/>
    </xf>
    <xf numFmtId="0" fontId="1" fillId="0" borderId="45" xfId="0" applyFont="1" applyBorder="1" applyAlignment="1">
      <alignment horizontal="center"/>
    </xf>
    <xf numFmtId="1" fontId="1" fillId="0" borderId="46" xfId="0" applyNumberFormat="1" applyFont="1" applyBorder="1" applyAlignment="1">
      <alignment horizontal="center"/>
    </xf>
    <xf numFmtId="2" fontId="1" fillId="0" borderId="47" xfId="0" applyNumberFormat="1" applyFont="1" applyBorder="1" applyAlignment="1">
      <alignment horizontal="center"/>
    </xf>
    <xf numFmtId="0" fontId="13" fillId="0" borderId="0" xfId="0" applyFont="1" applyAlignment="1">
      <alignment/>
    </xf>
    <xf numFmtId="2" fontId="1" fillId="0" borderId="48" xfId="0" applyNumberFormat="1" applyFont="1" applyBorder="1" applyAlignment="1">
      <alignment horizontal="center"/>
    </xf>
    <xf numFmtId="2" fontId="1" fillId="0" borderId="49" xfId="0" applyNumberFormat="1" applyFont="1" applyBorder="1" applyAlignment="1">
      <alignment horizontal="center"/>
    </xf>
    <xf numFmtId="0" fontId="1" fillId="0" borderId="48" xfId="0" applyFont="1" applyBorder="1" applyAlignment="1">
      <alignment/>
    </xf>
    <xf numFmtId="2" fontId="1" fillId="0" borderId="50" xfId="0" applyNumberFormat="1" applyFont="1" applyBorder="1" applyAlignment="1">
      <alignment horizontal="center"/>
    </xf>
    <xf numFmtId="9" fontId="1" fillId="0" borderId="0" xfId="0" applyNumberFormat="1" applyFont="1" applyFill="1" applyBorder="1" applyAlignment="1">
      <alignment horizontal="right"/>
    </xf>
    <xf numFmtId="0" fontId="1" fillId="0" borderId="51" xfId="0" applyFont="1" applyBorder="1" applyAlignment="1">
      <alignment horizontal="center" vertical="top" wrapText="1"/>
    </xf>
    <xf numFmtId="0" fontId="1" fillId="0" borderId="52" xfId="0" applyFont="1" applyBorder="1" applyAlignment="1">
      <alignment horizontal="right"/>
    </xf>
    <xf numFmtId="0" fontId="1" fillId="0" borderId="52" xfId="0" applyFont="1" applyBorder="1" applyAlignment="1">
      <alignment horizontal="center" vertical="top" wrapText="1"/>
    </xf>
    <xf numFmtId="0" fontId="60" fillId="0" borderId="53" xfId="0" applyFont="1" applyBorder="1" applyAlignment="1">
      <alignment horizontal="center" vertical="top" wrapText="1"/>
    </xf>
    <xf numFmtId="2" fontId="1" fillId="0" borderId="54" xfId="0" applyNumberFormat="1" applyFont="1" applyBorder="1" applyAlignment="1">
      <alignment horizontal="center"/>
    </xf>
    <xf numFmtId="2" fontId="1" fillId="0" borderId="55" xfId="0" applyNumberFormat="1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8" fillId="0" borderId="57" xfId="0" applyFont="1" applyBorder="1" applyAlignment="1">
      <alignment/>
    </xf>
    <xf numFmtId="1" fontId="1" fillId="0" borderId="45" xfId="0" applyNumberFormat="1" applyFont="1" applyBorder="1" applyAlignment="1">
      <alignment horizontal="center"/>
    </xf>
    <xf numFmtId="2" fontId="1" fillId="0" borderId="58" xfId="0" applyNumberFormat="1" applyFont="1" applyBorder="1" applyAlignment="1">
      <alignment horizontal="center"/>
    </xf>
    <xf numFmtId="0" fontId="60" fillId="0" borderId="15" xfId="0" applyFont="1" applyBorder="1" applyAlignment="1">
      <alignment horizontal="center" vertical="top" wrapText="1"/>
    </xf>
    <xf numFmtId="2" fontId="1" fillId="0" borderId="42" xfId="0" applyNumberFormat="1" applyFont="1" applyBorder="1" applyAlignment="1">
      <alignment horizontal="center"/>
    </xf>
    <xf numFmtId="2" fontId="1" fillId="0" borderId="59" xfId="0" applyNumberFormat="1" applyFont="1" applyBorder="1" applyAlignment="1">
      <alignment horizontal="center"/>
    </xf>
    <xf numFmtId="2" fontId="1" fillId="0" borderId="57" xfId="0" applyNumberFormat="1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2" fontId="1" fillId="0" borderId="61" xfId="0" applyNumberFormat="1" applyFont="1" applyBorder="1" applyAlignment="1">
      <alignment horizontal="center"/>
    </xf>
    <xf numFmtId="2" fontId="1" fillId="0" borderId="62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2" fontId="1" fillId="0" borderId="63" xfId="0" applyNumberFormat="1" applyFont="1" applyBorder="1" applyAlignment="1">
      <alignment horizontal="center"/>
    </xf>
    <xf numFmtId="2" fontId="1" fillId="0" borderId="64" xfId="0" applyNumberFormat="1" applyFont="1" applyBorder="1" applyAlignment="1">
      <alignment horizontal="center"/>
    </xf>
    <xf numFmtId="1" fontId="1" fillId="0" borderId="21" xfId="0" applyNumberFormat="1" applyFont="1" applyBorder="1" applyAlignment="1">
      <alignment/>
    </xf>
    <xf numFmtId="1" fontId="1" fillId="0" borderId="21" xfId="0" applyNumberFormat="1" applyFont="1" applyBorder="1" applyAlignment="1">
      <alignment horizontal="center"/>
    </xf>
    <xf numFmtId="2" fontId="1" fillId="0" borderId="65" xfId="0" applyNumberFormat="1" applyFont="1" applyBorder="1" applyAlignment="1">
      <alignment horizontal="center"/>
    </xf>
    <xf numFmtId="2" fontId="1" fillId="0" borderId="66" xfId="0" applyNumberFormat="1" applyFont="1" applyBorder="1" applyAlignment="1">
      <alignment horizontal="center"/>
    </xf>
    <xf numFmtId="2" fontId="1" fillId="0" borderId="67" xfId="0" applyNumberFormat="1" applyFont="1" applyBorder="1" applyAlignment="1">
      <alignment horizontal="center"/>
    </xf>
    <xf numFmtId="2" fontId="1" fillId="0" borderId="68" xfId="0" applyNumberFormat="1" applyFont="1" applyBorder="1" applyAlignment="1">
      <alignment horizontal="center"/>
    </xf>
    <xf numFmtId="1" fontId="1" fillId="0" borderId="36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top" wrapText="1"/>
    </xf>
    <xf numFmtId="0" fontId="1" fillId="0" borderId="69" xfId="0" applyFont="1" applyFill="1" applyBorder="1" applyAlignment="1">
      <alignment horizontal="center" vertical="top" wrapText="1"/>
    </xf>
    <xf numFmtId="0" fontId="1" fillId="0" borderId="7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1" fillId="0" borderId="72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 wrapText="1"/>
    </xf>
    <xf numFmtId="0" fontId="12" fillId="0" borderId="74" xfId="0" applyFont="1" applyBorder="1" applyAlignment="1">
      <alignment horizontal="center" vertical="center" wrapText="1"/>
    </xf>
    <xf numFmtId="0" fontId="12" fillId="0" borderId="75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76" xfId="0" applyFont="1" applyFill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77" xfId="0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 vertical="center" wrapText="1"/>
    </xf>
    <xf numFmtId="0" fontId="1" fillId="0" borderId="77" xfId="0" applyFont="1" applyFill="1" applyBorder="1" applyAlignment="1">
      <alignment horizontal="center" vertical="center" wrapText="1"/>
    </xf>
    <xf numFmtId="0" fontId="1" fillId="0" borderId="78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76" xfId="0" applyFont="1" applyBorder="1" applyAlignment="1">
      <alignment horizontal="center" wrapText="1"/>
    </xf>
    <xf numFmtId="0" fontId="62" fillId="0" borderId="0" xfId="0" applyFont="1" applyBorder="1" applyAlignment="1">
      <alignment horizontal="left" vertical="center"/>
    </xf>
    <xf numFmtId="0" fontId="15" fillId="0" borderId="79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1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4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34">
      <selection activeCell="D6" sqref="D6:H6"/>
    </sheetView>
  </sheetViews>
  <sheetFormatPr defaultColWidth="9.140625" defaultRowHeight="12.75" outlineLevelCol="1"/>
  <cols>
    <col min="1" max="1" width="5.8515625" style="1" customWidth="1"/>
    <col min="2" max="2" width="57.28125" style="1" customWidth="1"/>
    <col min="3" max="3" width="12.140625" style="1" customWidth="1"/>
    <col min="4" max="4" width="13.28125" style="1" customWidth="1"/>
    <col min="5" max="6" width="14.7109375" style="1" customWidth="1" outlineLevel="1"/>
    <col min="7" max="7" width="16.140625" style="1" customWidth="1" outlineLevel="1"/>
    <col min="8" max="8" width="17.57421875" style="1" customWidth="1" outlineLevel="1"/>
  </cols>
  <sheetData>
    <row r="1" spans="1:8" ht="15.75">
      <c r="A1" s="95" t="s">
        <v>0</v>
      </c>
      <c r="B1" s="3"/>
      <c r="C1" s="3"/>
      <c r="E1" s="4"/>
      <c r="F1" s="4"/>
      <c r="G1" s="4"/>
      <c r="H1" s="136" t="s">
        <v>70</v>
      </c>
    </row>
    <row r="2" spans="1:9" ht="15.75">
      <c r="A2" s="98" t="s">
        <v>56</v>
      </c>
      <c r="B2" s="3"/>
      <c r="C2" s="96" t="s">
        <v>12</v>
      </c>
      <c r="D2" s="158" t="s">
        <v>54</v>
      </c>
      <c r="E2" s="158"/>
      <c r="F2" s="158"/>
      <c r="G2" s="158"/>
      <c r="H2" s="158"/>
      <c r="I2" s="158"/>
    </row>
    <row r="3" spans="1:3" ht="15.75">
      <c r="A3" s="97" t="s">
        <v>0</v>
      </c>
      <c r="B3" s="3"/>
      <c r="C3" s="3"/>
    </row>
    <row r="4" spans="1:3" ht="15.75">
      <c r="A4" s="96" t="s">
        <v>31</v>
      </c>
      <c r="B4" s="3"/>
      <c r="C4" s="3"/>
    </row>
    <row r="5" spans="1:8" ht="15.75">
      <c r="A5" s="96" t="s">
        <v>1</v>
      </c>
      <c r="B5" s="3"/>
      <c r="C5" s="3"/>
      <c r="D5" s="7"/>
      <c r="E5" s="7"/>
      <c r="F5" s="7"/>
      <c r="G5" s="7"/>
      <c r="H5" s="7"/>
    </row>
    <row r="6" spans="1:8" ht="15.75">
      <c r="A6" s="96" t="s">
        <v>2</v>
      </c>
      <c r="B6" s="3"/>
      <c r="C6" s="3"/>
      <c r="D6" s="151"/>
      <c r="E6" s="151"/>
      <c r="F6" s="151"/>
      <c r="G6" s="151"/>
      <c r="H6" s="151"/>
    </row>
    <row r="7" spans="1:8" ht="15.75">
      <c r="A7" s="97" t="s">
        <v>13</v>
      </c>
      <c r="B7" s="3"/>
      <c r="C7" s="3"/>
      <c r="D7" s="151"/>
      <c r="E7" s="151"/>
      <c r="F7" s="151"/>
      <c r="G7" s="151"/>
      <c r="H7" s="151"/>
    </row>
    <row r="8" spans="1:8" ht="15.75">
      <c r="A8" s="96" t="s">
        <v>14</v>
      </c>
      <c r="B8" s="3"/>
      <c r="C8" s="3"/>
      <c r="D8" s="151"/>
      <c r="E8" s="151"/>
      <c r="F8" s="151"/>
      <c r="G8" s="151"/>
      <c r="H8" s="151"/>
    </row>
    <row r="9" spans="1:8" ht="18.75">
      <c r="A9" s="152" t="s">
        <v>49</v>
      </c>
      <c r="B9" s="152"/>
      <c r="C9" s="152"/>
      <c r="D9" s="152"/>
      <c r="E9" s="152"/>
      <c r="F9" s="152"/>
      <c r="G9" s="152"/>
      <c r="H9" s="152"/>
    </row>
    <row r="10" spans="1:8" ht="12.75">
      <c r="A10" s="153" t="s">
        <v>50</v>
      </c>
      <c r="B10" s="153"/>
      <c r="C10" s="153"/>
      <c r="D10" s="153"/>
      <c r="E10" s="153"/>
      <c r="F10" s="153"/>
      <c r="G10" s="153"/>
      <c r="H10" s="153"/>
    </row>
    <row r="11" spans="1:8" ht="21.75" customHeight="1" thickBot="1">
      <c r="A11" s="154" t="s">
        <v>54</v>
      </c>
      <c r="B11" s="154"/>
      <c r="C11" s="154"/>
      <c r="D11" s="154"/>
      <c r="E11" s="154"/>
      <c r="F11" s="154"/>
      <c r="G11" s="154"/>
      <c r="H11" s="154"/>
    </row>
    <row r="12" spans="1:8" ht="12.75" customHeight="1" thickBot="1">
      <c r="A12" s="161" t="s">
        <v>3</v>
      </c>
      <c r="B12" s="162" t="s">
        <v>4</v>
      </c>
      <c r="C12" s="161" t="s">
        <v>59</v>
      </c>
      <c r="D12" s="161" t="s">
        <v>60</v>
      </c>
      <c r="E12" s="161" t="s">
        <v>63</v>
      </c>
      <c r="F12" s="149" t="s">
        <v>62</v>
      </c>
      <c r="G12" s="164" t="s">
        <v>61</v>
      </c>
      <c r="H12" s="159" t="s">
        <v>64</v>
      </c>
    </row>
    <row r="13" spans="1:8" ht="36" customHeight="1" thickBot="1">
      <c r="A13" s="149"/>
      <c r="B13" s="163"/>
      <c r="C13" s="149"/>
      <c r="D13" s="149"/>
      <c r="E13" s="149"/>
      <c r="F13" s="150"/>
      <c r="G13" s="165"/>
      <c r="H13" s="160"/>
    </row>
    <row r="14" spans="1:8" s="11" customFormat="1" ht="14.25" customHeight="1">
      <c r="A14" s="155" t="s">
        <v>57</v>
      </c>
      <c r="B14" s="156"/>
      <c r="C14" s="156"/>
      <c r="D14" s="156"/>
      <c r="E14" s="156"/>
      <c r="F14" s="156"/>
      <c r="G14" s="156"/>
      <c r="H14" s="157"/>
    </row>
    <row r="15" spans="1:8" ht="12.75" customHeight="1">
      <c r="A15" s="104">
        <v>1</v>
      </c>
      <c r="B15" s="17" t="s">
        <v>38</v>
      </c>
      <c r="C15" s="19"/>
      <c r="D15" s="72"/>
      <c r="E15" s="13"/>
      <c r="F15" s="137"/>
      <c r="G15" s="76"/>
      <c r="H15" s="112"/>
    </row>
    <row r="16" spans="1:8" ht="12.75" customHeight="1">
      <c r="A16" s="70" t="s">
        <v>37</v>
      </c>
      <c r="B16" s="45" t="s">
        <v>32</v>
      </c>
      <c r="C16" s="16" t="s">
        <v>22</v>
      </c>
      <c r="D16" s="12">
        <v>44337</v>
      </c>
      <c r="E16" s="13"/>
      <c r="F16" s="137"/>
      <c r="G16" s="76">
        <v>365</v>
      </c>
      <c r="H16" s="112"/>
    </row>
    <row r="17" spans="1:8" ht="12.75" customHeight="1">
      <c r="A17" s="71" t="s">
        <v>9</v>
      </c>
      <c r="B17" s="21" t="s">
        <v>33</v>
      </c>
      <c r="C17" s="16"/>
      <c r="D17" s="12"/>
      <c r="E17" s="13"/>
      <c r="F17" s="137"/>
      <c r="G17" s="76"/>
      <c r="H17" s="112"/>
    </row>
    <row r="18" spans="1:8" ht="12.75" customHeight="1">
      <c r="A18" s="59"/>
      <c r="B18" s="43" t="s">
        <v>34</v>
      </c>
      <c r="C18" s="16" t="s">
        <v>22</v>
      </c>
      <c r="D18" s="146">
        <v>5884</v>
      </c>
      <c r="E18" s="13"/>
      <c r="F18" s="137"/>
      <c r="G18" s="76">
        <v>40</v>
      </c>
      <c r="H18" s="112"/>
    </row>
    <row r="19" spans="1:8" ht="12.75" customHeight="1">
      <c r="A19" s="58"/>
      <c r="B19" s="44" t="s">
        <v>35</v>
      </c>
      <c r="C19" s="16" t="s">
        <v>23</v>
      </c>
      <c r="D19" s="146">
        <v>5884</v>
      </c>
      <c r="E19" s="13"/>
      <c r="F19" s="137"/>
      <c r="G19" s="76">
        <v>40</v>
      </c>
      <c r="H19" s="112"/>
    </row>
    <row r="20" spans="1:8" ht="12.75" customHeight="1">
      <c r="A20" s="58" t="s">
        <v>39</v>
      </c>
      <c r="B20" s="49" t="s">
        <v>36</v>
      </c>
      <c r="C20" s="16"/>
      <c r="D20" s="12"/>
      <c r="E20" s="13"/>
      <c r="F20" s="137"/>
      <c r="G20" s="76"/>
      <c r="H20" s="112"/>
    </row>
    <row r="21" spans="1:8" ht="12.75" customHeight="1">
      <c r="A21" s="58"/>
      <c r="B21" s="24" t="s">
        <v>46</v>
      </c>
      <c r="C21" s="16" t="s">
        <v>22</v>
      </c>
      <c r="D21" s="12">
        <v>28820</v>
      </c>
      <c r="E21" s="13"/>
      <c r="F21" s="137"/>
      <c r="G21" s="76">
        <v>20</v>
      </c>
      <c r="H21" s="112"/>
    </row>
    <row r="22" spans="1:8" ht="12.75" customHeight="1">
      <c r="A22" s="60" t="s">
        <v>40</v>
      </c>
      <c r="B22" s="17" t="s">
        <v>42</v>
      </c>
      <c r="C22" s="16"/>
      <c r="D22" s="12"/>
      <c r="E22" s="13"/>
      <c r="F22" s="137"/>
      <c r="G22" s="76"/>
      <c r="H22" s="112"/>
    </row>
    <row r="23" spans="1:8" ht="12.75" customHeight="1">
      <c r="A23" s="61"/>
      <c r="B23" s="47" t="s">
        <v>42</v>
      </c>
      <c r="C23" s="16" t="s">
        <v>23</v>
      </c>
      <c r="D23" s="12">
        <v>100</v>
      </c>
      <c r="E23" s="13"/>
      <c r="F23" s="137"/>
      <c r="G23" s="76">
        <v>12</v>
      </c>
      <c r="H23" s="112"/>
    </row>
    <row r="24" spans="1:8" ht="12.75" customHeight="1">
      <c r="A24" s="62"/>
      <c r="B24" s="47" t="s">
        <v>43</v>
      </c>
      <c r="C24" s="16" t="s">
        <v>23</v>
      </c>
      <c r="D24" s="12">
        <v>100</v>
      </c>
      <c r="E24" s="13"/>
      <c r="F24" s="137"/>
      <c r="G24" s="76">
        <v>1</v>
      </c>
      <c r="H24" s="112"/>
    </row>
    <row r="25" spans="1:8" ht="12.75" customHeight="1">
      <c r="A25" s="61"/>
      <c r="B25" s="47" t="s">
        <v>45</v>
      </c>
      <c r="C25" s="48" t="s">
        <v>22</v>
      </c>
      <c r="D25" s="12">
        <v>100</v>
      </c>
      <c r="E25" s="13"/>
      <c r="F25" s="137"/>
      <c r="G25" s="76">
        <v>10</v>
      </c>
      <c r="H25" s="112"/>
    </row>
    <row r="26" spans="1:8" ht="12.75" customHeight="1" thickBot="1">
      <c r="A26" s="106" t="s">
        <v>41</v>
      </c>
      <c r="B26" s="107" t="s">
        <v>44</v>
      </c>
      <c r="C26" s="108" t="s">
        <v>10</v>
      </c>
      <c r="D26" s="147">
        <v>100</v>
      </c>
      <c r="E26" s="63"/>
      <c r="F26" s="138"/>
      <c r="G26" s="109">
        <v>1</v>
      </c>
      <c r="H26" s="113"/>
    </row>
    <row r="27" spans="1:8" ht="15.75" customHeight="1">
      <c r="A27" s="155" t="s">
        <v>58</v>
      </c>
      <c r="B27" s="156"/>
      <c r="C27" s="156"/>
      <c r="D27" s="156"/>
      <c r="E27" s="156"/>
      <c r="F27" s="156"/>
      <c r="G27" s="156"/>
      <c r="H27" s="157"/>
    </row>
    <row r="28" spans="1:8" ht="12.75" customHeight="1">
      <c r="A28" s="16">
        <v>1</v>
      </c>
      <c r="B28" s="17" t="s">
        <v>38</v>
      </c>
      <c r="C28" s="19"/>
      <c r="D28" s="75"/>
      <c r="E28" s="19"/>
      <c r="F28" s="19"/>
      <c r="G28" s="139"/>
      <c r="H28" s="114"/>
    </row>
    <row r="29" spans="1:8" ht="12.75" customHeight="1">
      <c r="A29" s="62" t="s">
        <v>37</v>
      </c>
      <c r="B29" s="45" t="s">
        <v>32</v>
      </c>
      <c r="C29" s="73" t="s">
        <v>22</v>
      </c>
      <c r="D29" s="91">
        <v>12590</v>
      </c>
      <c r="E29" s="52"/>
      <c r="F29" s="141"/>
      <c r="G29" s="78">
        <v>365</v>
      </c>
      <c r="H29" s="115"/>
    </row>
    <row r="30" spans="1:8" ht="12.75" customHeight="1">
      <c r="A30" s="62" t="s">
        <v>9</v>
      </c>
      <c r="B30" s="21" t="s">
        <v>33</v>
      </c>
      <c r="C30" s="16"/>
      <c r="D30" s="92"/>
      <c r="E30" s="13"/>
      <c r="F30" s="142"/>
      <c r="G30" s="76"/>
      <c r="H30" s="112"/>
    </row>
    <row r="31" spans="1:8" ht="12.75" customHeight="1">
      <c r="A31" s="62"/>
      <c r="B31" s="43" t="s">
        <v>34</v>
      </c>
      <c r="C31" s="16" t="s">
        <v>23</v>
      </c>
      <c r="D31" s="92">
        <v>1180</v>
      </c>
      <c r="E31" s="13"/>
      <c r="F31" s="142"/>
      <c r="G31" s="76">
        <v>40</v>
      </c>
      <c r="H31" s="112"/>
    </row>
    <row r="32" spans="1:8" ht="12.75" customHeight="1">
      <c r="A32" s="62"/>
      <c r="B32" s="79" t="s">
        <v>35</v>
      </c>
      <c r="C32" s="16" t="s">
        <v>23</v>
      </c>
      <c r="D32" s="93">
        <v>1180</v>
      </c>
      <c r="E32" s="13"/>
      <c r="F32" s="142"/>
      <c r="G32" s="76">
        <v>40</v>
      </c>
      <c r="H32" s="112"/>
    </row>
    <row r="33" spans="1:8" ht="12.75" customHeight="1">
      <c r="A33" s="62" t="s">
        <v>39</v>
      </c>
      <c r="B33" s="80" t="s">
        <v>36</v>
      </c>
      <c r="C33" s="19"/>
      <c r="D33" s="93"/>
      <c r="E33" s="13"/>
      <c r="F33" s="142"/>
      <c r="G33" s="76"/>
      <c r="H33" s="112"/>
    </row>
    <row r="34" spans="1:8" ht="12.75" customHeight="1">
      <c r="A34" s="62"/>
      <c r="B34" s="24" t="s">
        <v>46</v>
      </c>
      <c r="C34" s="16" t="s">
        <v>23</v>
      </c>
      <c r="D34" s="92">
        <v>4761</v>
      </c>
      <c r="E34" s="13"/>
      <c r="F34" s="142"/>
      <c r="G34" s="76">
        <v>20</v>
      </c>
      <c r="H34" s="112"/>
    </row>
    <row r="35" spans="1:8" ht="12.75" customHeight="1">
      <c r="A35" s="62"/>
      <c r="B35" s="47" t="s">
        <v>47</v>
      </c>
      <c r="C35" s="16" t="s">
        <v>23</v>
      </c>
      <c r="D35" s="92">
        <v>3475</v>
      </c>
      <c r="E35" s="13"/>
      <c r="F35" s="142"/>
      <c r="G35" s="76">
        <v>4</v>
      </c>
      <c r="H35" s="112"/>
    </row>
    <row r="36" spans="1:8" ht="12.75" customHeight="1">
      <c r="A36" s="62" t="s">
        <v>40</v>
      </c>
      <c r="B36" s="81" t="s">
        <v>42</v>
      </c>
      <c r="C36" s="21"/>
      <c r="D36" s="92"/>
      <c r="E36" s="13"/>
      <c r="F36" s="142"/>
      <c r="G36" s="76"/>
      <c r="H36" s="112"/>
    </row>
    <row r="37" spans="1:8" ht="12.75" customHeight="1">
      <c r="A37" s="117"/>
      <c r="B37" s="118" t="s">
        <v>42</v>
      </c>
      <c r="C37" s="119" t="s">
        <v>22</v>
      </c>
      <c r="D37" s="120">
        <v>46</v>
      </c>
      <c r="E37" s="121"/>
      <c r="F37" s="143"/>
      <c r="G37" s="82">
        <v>12</v>
      </c>
      <c r="H37" s="122"/>
    </row>
    <row r="38" spans="1:8" ht="12.75" customHeight="1">
      <c r="A38" s="16"/>
      <c r="B38" s="47" t="s">
        <v>43</v>
      </c>
      <c r="C38" s="46" t="s">
        <v>10</v>
      </c>
      <c r="D38" s="127">
        <v>46</v>
      </c>
      <c r="E38" s="41"/>
      <c r="F38" s="41"/>
      <c r="G38" s="140">
        <v>1</v>
      </c>
      <c r="H38" s="41"/>
    </row>
    <row r="39" spans="1:8" ht="12.75" customHeight="1" thickBot="1">
      <c r="A39" s="123" t="s">
        <v>41</v>
      </c>
      <c r="B39" s="124" t="s">
        <v>44</v>
      </c>
      <c r="C39" s="108" t="s">
        <v>10</v>
      </c>
      <c r="D39" s="148">
        <v>15</v>
      </c>
      <c r="E39" s="110"/>
      <c r="F39" s="144"/>
      <c r="G39" s="125">
        <v>1</v>
      </c>
      <c r="H39" s="126"/>
    </row>
    <row r="40" spans="1:8" ht="12.75">
      <c r="A40" s="20"/>
      <c r="B40" s="21"/>
      <c r="C40" s="22"/>
      <c r="D40" s="22"/>
      <c r="G40" s="23" t="s">
        <v>7</v>
      </c>
      <c r="H40" s="53"/>
    </row>
    <row r="41" spans="1:9" ht="12.75">
      <c r="A41" s="21"/>
      <c r="B41" s="24"/>
      <c r="C41" s="25"/>
      <c r="D41" s="21"/>
      <c r="G41" s="116" t="s">
        <v>11</v>
      </c>
      <c r="H41" s="87"/>
      <c r="I41" s="29"/>
    </row>
    <row r="42" spans="1:9" ht="12.75">
      <c r="A42" s="21"/>
      <c r="B42" s="21" t="s">
        <v>66</v>
      </c>
      <c r="C42" s="21"/>
      <c r="D42" s="21"/>
      <c r="G42" s="30" t="s">
        <v>8</v>
      </c>
      <c r="H42" s="87"/>
      <c r="I42" s="29"/>
    </row>
    <row r="43" ht="12.75">
      <c r="B43" s="1" t="s">
        <v>65</v>
      </c>
    </row>
    <row r="44" spans="2:9" ht="12.75">
      <c r="B44" s="1" t="s">
        <v>67</v>
      </c>
      <c r="I44" s="1"/>
    </row>
    <row r="45" spans="2:9" ht="12.75">
      <c r="B45" s="50"/>
      <c r="I45" s="1"/>
    </row>
    <row r="46" spans="3:9" ht="12.75">
      <c r="C46" s="34"/>
      <c r="D46" s="34"/>
      <c r="E46" s="35"/>
      <c r="F46" s="35"/>
      <c r="I46" s="1"/>
    </row>
    <row r="47" spans="2:9" ht="12.75">
      <c r="B47" s="21"/>
      <c r="C47" s="34"/>
      <c r="D47" s="34"/>
      <c r="E47" s="35"/>
      <c r="F47" s="35"/>
      <c r="I47" s="1"/>
    </row>
    <row r="48" spans="3:9" ht="12.75">
      <c r="C48" s="34"/>
      <c r="E48" s="35"/>
      <c r="F48" s="35"/>
      <c r="I48" s="1"/>
    </row>
    <row r="49" spans="9:13" ht="12.75">
      <c r="I49" s="1"/>
      <c r="J49" s="1"/>
      <c r="K49" s="34"/>
      <c r="L49" s="33"/>
      <c r="M49" s="33"/>
    </row>
  </sheetData>
  <sheetProtection/>
  <mergeCells count="17">
    <mergeCell ref="A14:H14"/>
    <mergeCell ref="A27:H27"/>
    <mergeCell ref="D2:I2"/>
    <mergeCell ref="H12:H13"/>
    <mergeCell ref="A12:A13"/>
    <mergeCell ref="B12:B13"/>
    <mergeCell ref="C12:C13"/>
    <mergeCell ref="D12:D13"/>
    <mergeCell ref="E12:E13"/>
    <mergeCell ref="G12:G13"/>
    <mergeCell ref="F12:F13"/>
    <mergeCell ref="D6:H6"/>
    <mergeCell ref="D7:H7"/>
    <mergeCell ref="D8:H8"/>
    <mergeCell ref="A9:H9"/>
    <mergeCell ref="A10:H10"/>
    <mergeCell ref="A11:H11"/>
  </mergeCells>
  <printOptions/>
  <pageMargins left="0.2362204724409449" right="0.2362204724409449" top="0" bottom="0" header="0.31496062992125984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PageLayoutView="0" workbookViewId="0" topLeftCell="A1">
      <selection activeCell="H1" sqref="H1"/>
    </sheetView>
  </sheetViews>
  <sheetFormatPr defaultColWidth="9.140625" defaultRowHeight="12.75" outlineLevelCol="1"/>
  <cols>
    <col min="1" max="1" width="4.140625" style="1" customWidth="1"/>
    <col min="2" max="2" width="48.00390625" style="1" customWidth="1"/>
    <col min="3" max="3" width="7.00390625" style="1" customWidth="1"/>
    <col min="4" max="4" width="6.421875" style="1" customWidth="1"/>
    <col min="5" max="5" width="7.7109375" style="1" customWidth="1" outlineLevel="1"/>
    <col min="6" max="6" width="10.421875" style="1" customWidth="1" outlineLevel="1"/>
    <col min="7" max="7" width="9.57421875" style="1" customWidth="1" outlineLevel="1"/>
    <col min="8" max="8" width="9.57421875" style="1" customWidth="1"/>
    <col min="9" max="9" width="10.7109375" style="1" customWidth="1"/>
    <col min="10" max="10" width="12.140625" style="1" customWidth="1"/>
    <col min="11" max="11" width="10.421875" style="1" customWidth="1"/>
    <col min="12" max="12" width="8.28125" style="1" customWidth="1"/>
  </cols>
  <sheetData>
    <row r="1" spans="1:12" ht="15.75">
      <c r="A1" s="2" t="s">
        <v>0</v>
      </c>
      <c r="B1" s="3"/>
      <c r="C1" s="3"/>
      <c r="D1" s="3"/>
      <c r="E1" s="4"/>
      <c r="F1" s="4"/>
      <c r="G1" s="4"/>
      <c r="H1" s="4"/>
      <c r="I1" s="3"/>
      <c r="J1" s="3"/>
      <c r="K1" s="135" t="s">
        <v>71</v>
      </c>
      <c r="L1" s="3"/>
    </row>
    <row r="2" spans="1:12" ht="15.75">
      <c r="A2" s="5" t="s">
        <v>56</v>
      </c>
      <c r="B2" s="3"/>
      <c r="C2" s="3"/>
      <c r="D2" s="3"/>
      <c r="E2" s="4"/>
      <c r="F2" s="4"/>
      <c r="G2" s="4"/>
      <c r="H2" s="4"/>
      <c r="I2" s="3"/>
      <c r="J2" s="3"/>
      <c r="K2" s="3"/>
      <c r="L2" s="3"/>
    </row>
    <row r="3" spans="1:12" ht="15.75">
      <c r="A3" s="4" t="s">
        <v>0</v>
      </c>
      <c r="B3" s="3"/>
      <c r="C3" s="172" t="s">
        <v>12</v>
      </c>
      <c r="D3" s="172"/>
      <c r="E3" s="168" t="s">
        <v>55</v>
      </c>
      <c r="F3" s="168"/>
      <c r="G3" s="168"/>
      <c r="H3" s="168"/>
      <c r="I3" s="168"/>
      <c r="J3" s="168"/>
      <c r="K3" s="168"/>
      <c r="L3" s="168"/>
    </row>
    <row r="4" spans="1:12" ht="18" customHeight="1" thickBot="1">
      <c r="A4" s="8" t="s">
        <v>31</v>
      </c>
      <c r="B4" s="8"/>
      <c r="C4" s="3"/>
      <c r="D4" s="103"/>
      <c r="E4" s="103"/>
      <c r="F4" s="103"/>
      <c r="G4" s="103"/>
      <c r="H4" s="103"/>
      <c r="I4" s="103"/>
      <c r="J4" s="99"/>
      <c r="K4" s="103"/>
      <c r="L4" s="103"/>
    </row>
    <row r="5" spans="1:12" ht="12.75" customHeight="1" thickBot="1">
      <c r="A5" s="8" t="s">
        <v>1</v>
      </c>
      <c r="B5" s="8"/>
      <c r="C5" s="3"/>
      <c r="D5" s="169" t="s">
        <v>15</v>
      </c>
      <c r="E5" s="169"/>
      <c r="F5" s="169"/>
      <c r="G5" s="169"/>
      <c r="H5" s="169"/>
      <c r="I5" s="169"/>
      <c r="J5" s="100">
        <f>F42</f>
        <v>0</v>
      </c>
      <c r="K5" s="3"/>
      <c r="L5" s="3"/>
    </row>
    <row r="6" spans="1:12" ht="11.25" customHeight="1" thickBot="1">
      <c r="A6" s="8" t="s">
        <v>2</v>
      </c>
      <c r="B6" s="8"/>
      <c r="C6" s="3"/>
      <c r="D6" s="169" t="s">
        <v>17</v>
      </c>
      <c r="E6" s="169"/>
      <c r="F6" s="169"/>
      <c r="G6" s="169"/>
      <c r="H6" s="169"/>
      <c r="I6" s="169"/>
      <c r="J6" s="100">
        <f>J42</f>
        <v>0</v>
      </c>
      <c r="K6" s="3"/>
      <c r="L6" s="3"/>
    </row>
    <row r="7" spans="1:12" ht="16.5" thickBot="1">
      <c r="A7" s="111" t="s">
        <v>13</v>
      </c>
      <c r="B7" s="8"/>
      <c r="C7" s="3"/>
      <c r="D7" s="170" t="s">
        <v>18</v>
      </c>
      <c r="E7" s="170"/>
      <c r="F7" s="170"/>
      <c r="G7" s="170"/>
      <c r="H7" s="170"/>
      <c r="I7" s="170"/>
      <c r="J7" s="101"/>
      <c r="K7" s="3"/>
      <c r="L7" s="3"/>
    </row>
    <row r="8" spans="1:12" ht="12.75" customHeight="1" thickBot="1">
      <c r="A8" s="8" t="s">
        <v>14</v>
      </c>
      <c r="B8" s="8"/>
      <c r="C8" s="3"/>
      <c r="I8" s="102" t="s">
        <v>19</v>
      </c>
      <c r="J8" s="100">
        <f>L42</f>
        <v>0</v>
      </c>
      <c r="K8" s="3"/>
      <c r="L8" s="3"/>
    </row>
    <row r="9" spans="1:12" ht="10.5" customHeight="1">
      <c r="A9" s="8" t="s">
        <v>16</v>
      </c>
      <c r="B9" s="8"/>
      <c r="C9" s="3"/>
      <c r="J9" s="6"/>
      <c r="K9" s="3"/>
      <c r="L9" s="3"/>
    </row>
    <row r="10" spans="1:12" ht="15.75" customHeight="1">
      <c r="A10" s="111" t="s">
        <v>53</v>
      </c>
      <c r="B10" s="8"/>
      <c r="C10" s="94" t="s">
        <v>48</v>
      </c>
      <c r="D10" s="3"/>
      <c r="E10" s="3"/>
      <c r="F10" s="3"/>
      <c r="G10" s="3"/>
      <c r="H10" s="3"/>
      <c r="I10" s="3"/>
      <c r="J10" s="103"/>
      <c r="K10" s="3"/>
      <c r="L10" s="3"/>
    </row>
    <row r="11" spans="1:12" ht="16.5" thickBot="1">
      <c r="A11" s="8" t="s">
        <v>20</v>
      </c>
      <c r="C11" s="171" t="s">
        <v>69</v>
      </c>
      <c r="D11" s="171"/>
      <c r="E11" s="171"/>
      <c r="F11" s="171"/>
      <c r="G11" s="171"/>
      <c r="H11" s="171"/>
      <c r="I11" s="171"/>
      <c r="J11" s="171"/>
      <c r="K11" s="3"/>
      <c r="L11" s="3"/>
    </row>
    <row r="12" spans="1:12" ht="12.75" customHeight="1" thickBot="1">
      <c r="A12" s="161" t="s">
        <v>3</v>
      </c>
      <c r="B12" s="162" t="s">
        <v>4</v>
      </c>
      <c r="C12" s="161" t="s">
        <v>5</v>
      </c>
      <c r="D12" s="161" t="s">
        <v>6</v>
      </c>
      <c r="E12" s="161" t="s">
        <v>26</v>
      </c>
      <c r="F12" s="164" t="s">
        <v>27</v>
      </c>
      <c r="G12" s="159" t="s">
        <v>51</v>
      </c>
      <c r="H12" s="173" t="s">
        <v>21</v>
      </c>
      <c r="I12" s="173"/>
      <c r="J12" s="173"/>
      <c r="K12" s="166" t="s">
        <v>52</v>
      </c>
      <c r="L12" s="166" t="s">
        <v>30</v>
      </c>
    </row>
    <row r="13" spans="1:12" ht="39.75" customHeight="1" thickBot="1">
      <c r="A13" s="149"/>
      <c r="B13" s="163"/>
      <c r="C13" s="149"/>
      <c r="D13" s="149"/>
      <c r="E13" s="149"/>
      <c r="F13" s="165"/>
      <c r="G13" s="160"/>
      <c r="H13" s="9" t="s">
        <v>6</v>
      </c>
      <c r="I13" s="42" t="s">
        <v>28</v>
      </c>
      <c r="J13" s="9" t="s">
        <v>29</v>
      </c>
      <c r="K13" s="167"/>
      <c r="L13" s="167"/>
    </row>
    <row r="14" spans="1:12" s="11" customFormat="1" ht="14.25" customHeight="1">
      <c r="A14" s="155" t="s">
        <v>57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7"/>
    </row>
    <row r="15" spans="1:12" ht="12.75" customHeight="1">
      <c r="A15" s="105">
        <v>1</v>
      </c>
      <c r="B15" s="17" t="s">
        <v>38</v>
      </c>
      <c r="C15" s="19"/>
      <c r="D15" s="16"/>
      <c r="E15" s="41"/>
      <c r="F15" s="86"/>
      <c r="G15" s="41"/>
      <c r="H15" s="46"/>
      <c r="I15" s="15"/>
      <c r="J15" s="14"/>
      <c r="K15" s="13"/>
      <c r="L15" s="57"/>
    </row>
    <row r="16" spans="1:12" ht="12.75" customHeight="1">
      <c r="A16" s="70" t="s">
        <v>37</v>
      </c>
      <c r="B16" s="45" t="s">
        <v>32</v>
      </c>
      <c r="C16" s="73" t="s">
        <v>22</v>
      </c>
      <c r="D16" s="51">
        <v>44337</v>
      </c>
      <c r="E16" s="52"/>
      <c r="F16" s="78">
        <v>365</v>
      </c>
      <c r="G16" s="53"/>
      <c r="H16" s="54">
        <v>0</v>
      </c>
      <c r="I16" s="10">
        <f>H16/D16*100</f>
        <v>0</v>
      </c>
      <c r="J16" s="14">
        <f>H16*E16</f>
        <v>0</v>
      </c>
      <c r="K16" s="13">
        <f>J16</f>
        <v>0</v>
      </c>
      <c r="L16" s="57">
        <v>0</v>
      </c>
    </row>
    <row r="17" spans="1:12" ht="12.75" customHeight="1">
      <c r="A17" s="71" t="s">
        <v>9</v>
      </c>
      <c r="B17" s="21" t="s">
        <v>33</v>
      </c>
      <c r="C17" s="16"/>
      <c r="D17" s="12"/>
      <c r="E17" s="13"/>
      <c r="F17" s="76"/>
      <c r="G17" s="41"/>
      <c r="H17" s="15"/>
      <c r="I17" s="10"/>
      <c r="J17" s="14"/>
      <c r="K17" s="13"/>
      <c r="L17" s="57"/>
    </row>
    <row r="18" spans="1:12" ht="12.75" customHeight="1">
      <c r="A18" s="59"/>
      <c r="B18" s="43" t="s">
        <v>34</v>
      </c>
      <c r="C18" s="16" t="s">
        <v>22</v>
      </c>
      <c r="D18" s="146">
        <v>5884</v>
      </c>
      <c r="E18" s="13"/>
      <c r="F18" s="145">
        <v>30</v>
      </c>
      <c r="G18" s="41"/>
      <c r="H18" s="15">
        <v>0</v>
      </c>
      <c r="I18" s="10">
        <f>H18/D18</f>
        <v>0</v>
      </c>
      <c r="J18" s="14">
        <f>H18*E18</f>
        <v>0</v>
      </c>
      <c r="K18" s="13">
        <f aca="true" t="shared" si="0" ref="K18:K26">J18</f>
        <v>0</v>
      </c>
      <c r="L18" s="57">
        <v>0</v>
      </c>
    </row>
    <row r="19" spans="1:12" ht="12.75" customHeight="1">
      <c r="A19" s="58"/>
      <c r="B19" s="44" t="s">
        <v>35</v>
      </c>
      <c r="C19" s="16" t="s">
        <v>23</v>
      </c>
      <c r="D19" s="146">
        <v>5884</v>
      </c>
      <c r="E19" s="13"/>
      <c r="F19" s="76">
        <v>40</v>
      </c>
      <c r="G19" s="41"/>
      <c r="H19" s="15">
        <v>0</v>
      </c>
      <c r="I19" s="10">
        <f>H19/D19</f>
        <v>0</v>
      </c>
      <c r="J19" s="14">
        <f>H19*E19</f>
        <v>0</v>
      </c>
      <c r="K19" s="13">
        <f t="shared" si="0"/>
        <v>0</v>
      </c>
      <c r="L19" s="57">
        <v>0</v>
      </c>
    </row>
    <row r="20" spans="1:12" ht="12.75" customHeight="1">
      <c r="A20" s="58" t="s">
        <v>39</v>
      </c>
      <c r="B20" s="49" t="s">
        <v>36</v>
      </c>
      <c r="C20" s="16"/>
      <c r="D20" s="12"/>
      <c r="E20" s="13"/>
      <c r="F20" s="76"/>
      <c r="G20" s="41"/>
      <c r="H20" s="15"/>
      <c r="I20" s="10"/>
      <c r="J20" s="14"/>
      <c r="K20" s="13"/>
      <c r="L20" s="57"/>
    </row>
    <row r="21" spans="1:12" ht="12.75" customHeight="1">
      <c r="A21" s="58"/>
      <c r="B21" s="24" t="s">
        <v>46</v>
      </c>
      <c r="C21" s="16" t="s">
        <v>22</v>
      </c>
      <c r="D21" s="12">
        <v>28820</v>
      </c>
      <c r="E21" s="13"/>
      <c r="F21" s="145">
        <v>20</v>
      </c>
      <c r="G21" s="41"/>
      <c r="H21" s="15">
        <v>0</v>
      </c>
      <c r="I21" s="10">
        <f>H21/D21*100</f>
        <v>0</v>
      </c>
      <c r="J21" s="14">
        <f>H21*E21</f>
        <v>0</v>
      </c>
      <c r="K21" s="13">
        <f t="shared" si="0"/>
        <v>0</v>
      </c>
      <c r="L21" s="57">
        <v>0</v>
      </c>
    </row>
    <row r="22" spans="1:12" ht="12.75" customHeight="1">
      <c r="A22" s="60" t="s">
        <v>40</v>
      </c>
      <c r="B22" s="17" t="s">
        <v>42</v>
      </c>
      <c r="C22" s="16"/>
      <c r="D22" s="12"/>
      <c r="E22" s="13"/>
      <c r="F22" s="76"/>
      <c r="G22" s="41"/>
      <c r="H22" s="15"/>
      <c r="I22" s="10"/>
      <c r="J22" s="14"/>
      <c r="K22" s="13"/>
      <c r="L22" s="57"/>
    </row>
    <row r="23" spans="1:12" ht="12.75" customHeight="1">
      <c r="A23" s="61"/>
      <c r="B23" s="47" t="s">
        <v>42</v>
      </c>
      <c r="C23" s="16" t="s">
        <v>23</v>
      </c>
      <c r="D23" s="12">
        <v>100</v>
      </c>
      <c r="E23" s="13"/>
      <c r="F23" s="76">
        <v>12</v>
      </c>
      <c r="G23" s="41"/>
      <c r="H23" s="15">
        <v>0</v>
      </c>
      <c r="I23" s="10">
        <f>H23/D23</f>
        <v>0</v>
      </c>
      <c r="J23" s="14">
        <f>H23*E23</f>
        <v>0</v>
      </c>
      <c r="K23" s="13">
        <f t="shared" si="0"/>
        <v>0</v>
      </c>
      <c r="L23" s="57">
        <v>0</v>
      </c>
    </row>
    <row r="24" spans="1:12" ht="12.75" customHeight="1">
      <c r="A24" s="62"/>
      <c r="B24" s="47" t="s">
        <v>43</v>
      </c>
      <c r="C24" s="16" t="s">
        <v>23</v>
      </c>
      <c r="D24" s="12">
        <v>100</v>
      </c>
      <c r="E24" s="13"/>
      <c r="F24" s="76">
        <v>1</v>
      </c>
      <c r="G24" s="41"/>
      <c r="H24" s="15">
        <v>0</v>
      </c>
      <c r="I24" s="10">
        <f>H24/D24</f>
        <v>0</v>
      </c>
      <c r="J24" s="14">
        <f>H24*E24</f>
        <v>0</v>
      </c>
      <c r="K24" s="13">
        <f t="shared" si="0"/>
        <v>0</v>
      </c>
      <c r="L24" s="57">
        <v>0</v>
      </c>
    </row>
    <row r="25" spans="1:12" ht="12.75" customHeight="1">
      <c r="A25" s="61"/>
      <c r="B25" s="47" t="s">
        <v>45</v>
      </c>
      <c r="C25" s="48" t="s">
        <v>22</v>
      </c>
      <c r="D25" s="12">
        <v>100</v>
      </c>
      <c r="E25" s="13"/>
      <c r="F25" s="76">
        <v>12</v>
      </c>
      <c r="G25" s="41"/>
      <c r="H25" s="15">
        <v>0</v>
      </c>
      <c r="I25" s="10">
        <f>H25/D25</f>
        <v>0</v>
      </c>
      <c r="J25" s="14">
        <f>H25*E25</f>
        <v>0</v>
      </c>
      <c r="K25" s="13">
        <f t="shared" si="0"/>
        <v>0</v>
      </c>
      <c r="L25" s="57">
        <v>0</v>
      </c>
    </row>
    <row r="26" spans="1:12" ht="12.75" customHeight="1" thickBot="1">
      <c r="A26" s="106" t="s">
        <v>41</v>
      </c>
      <c r="B26" s="107" t="s">
        <v>44</v>
      </c>
      <c r="C26" s="108" t="s">
        <v>10</v>
      </c>
      <c r="D26" s="147">
        <v>100</v>
      </c>
      <c r="E26" s="63"/>
      <c r="F26" s="109">
        <v>1</v>
      </c>
      <c r="G26" s="64"/>
      <c r="H26" s="65">
        <v>0</v>
      </c>
      <c r="I26" s="66">
        <f>H26/D26</f>
        <v>0</v>
      </c>
      <c r="J26" s="67">
        <f>H26*E26</f>
        <v>0</v>
      </c>
      <c r="K26" s="63">
        <f t="shared" si="0"/>
        <v>0</v>
      </c>
      <c r="L26" s="68">
        <v>0</v>
      </c>
    </row>
    <row r="27" spans="1:12" ht="14.25" customHeight="1">
      <c r="A27" s="155" t="s">
        <v>58</v>
      </c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7"/>
    </row>
    <row r="28" spans="1:12" ht="12.75" customHeight="1">
      <c r="A28" s="62">
        <v>1</v>
      </c>
      <c r="B28" s="17" t="s">
        <v>38</v>
      </c>
      <c r="C28" s="19"/>
      <c r="D28" s="75"/>
      <c r="E28" s="19"/>
      <c r="F28" s="77"/>
      <c r="G28" s="19"/>
      <c r="H28" s="19"/>
      <c r="I28" s="19"/>
      <c r="J28" s="19"/>
      <c r="K28" s="19"/>
      <c r="L28" s="57"/>
    </row>
    <row r="29" spans="1:12" ht="12.75" customHeight="1">
      <c r="A29" s="62" t="s">
        <v>37</v>
      </c>
      <c r="B29" s="45" t="s">
        <v>32</v>
      </c>
      <c r="C29" s="73" t="s">
        <v>22</v>
      </c>
      <c r="D29" s="91">
        <v>12590</v>
      </c>
      <c r="E29" s="52"/>
      <c r="F29" s="78">
        <v>365</v>
      </c>
      <c r="G29" s="53"/>
      <c r="H29" s="54">
        <v>0</v>
      </c>
      <c r="I29" s="55">
        <f>H29/D29*100</f>
        <v>0</v>
      </c>
      <c r="J29" s="56">
        <f>H29*E29</f>
        <v>0</v>
      </c>
      <c r="K29" s="52">
        <f>J29</f>
        <v>0</v>
      </c>
      <c r="L29" s="57">
        <v>0</v>
      </c>
    </row>
    <row r="30" spans="1:12" ht="12.75" customHeight="1">
      <c r="A30" s="62" t="s">
        <v>9</v>
      </c>
      <c r="B30" s="21" t="s">
        <v>33</v>
      </c>
      <c r="C30" s="16"/>
      <c r="D30" s="92"/>
      <c r="E30" s="13"/>
      <c r="F30" s="76"/>
      <c r="G30" s="41"/>
      <c r="H30" s="54"/>
      <c r="I30" s="55"/>
      <c r="J30" s="56"/>
      <c r="K30" s="52"/>
      <c r="L30" s="57"/>
    </row>
    <row r="31" spans="1:12" ht="12.75" customHeight="1">
      <c r="A31" s="62"/>
      <c r="B31" s="43" t="s">
        <v>34</v>
      </c>
      <c r="C31" s="16" t="s">
        <v>23</v>
      </c>
      <c r="D31" s="92">
        <v>1180</v>
      </c>
      <c r="E31" s="13"/>
      <c r="F31" s="145">
        <v>30</v>
      </c>
      <c r="G31" s="41"/>
      <c r="H31" s="54">
        <v>0</v>
      </c>
      <c r="I31" s="55">
        <f aca="true" t="shared" si="1" ref="I31:I38">H31/D31*100</f>
        <v>0</v>
      </c>
      <c r="J31" s="56">
        <f aca="true" t="shared" si="2" ref="J31:J38">H31*E31</f>
        <v>0</v>
      </c>
      <c r="K31" s="52">
        <f aca="true" t="shared" si="3" ref="K31:K39">J31</f>
        <v>0</v>
      </c>
      <c r="L31" s="57">
        <v>0</v>
      </c>
    </row>
    <row r="32" spans="1:12" ht="12.75" customHeight="1">
      <c r="A32" s="62"/>
      <c r="B32" s="79" t="s">
        <v>35</v>
      </c>
      <c r="C32" s="16" t="s">
        <v>23</v>
      </c>
      <c r="D32" s="93">
        <v>1180</v>
      </c>
      <c r="E32" s="13"/>
      <c r="F32" s="76">
        <v>40</v>
      </c>
      <c r="G32" s="41"/>
      <c r="H32" s="54">
        <v>0</v>
      </c>
      <c r="I32" s="55">
        <f t="shared" si="1"/>
        <v>0</v>
      </c>
      <c r="J32" s="56">
        <f t="shared" si="2"/>
        <v>0</v>
      </c>
      <c r="K32" s="52">
        <f t="shared" si="3"/>
        <v>0</v>
      </c>
      <c r="L32" s="57">
        <v>0</v>
      </c>
    </row>
    <row r="33" spans="1:12" ht="12.75" customHeight="1">
      <c r="A33" s="62">
        <v>2</v>
      </c>
      <c r="B33" s="80" t="s">
        <v>36</v>
      </c>
      <c r="C33" s="19"/>
      <c r="D33" s="93"/>
      <c r="E33" s="13"/>
      <c r="F33" s="76"/>
      <c r="G33" s="41"/>
      <c r="H33" s="54"/>
      <c r="I33" s="55"/>
      <c r="J33" s="56"/>
      <c r="K33" s="52"/>
      <c r="L33" s="57"/>
    </row>
    <row r="34" spans="1:12" ht="12.75" customHeight="1">
      <c r="A34" s="62"/>
      <c r="B34" s="24" t="s">
        <v>46</v>
      </c>
      <c r="C34" s="16" t="s">
        <v>23</v>
      </c>
      <c r="D34" s="92">
        <v>4761</v>
      </c>
      <c r="E34" s="13"/>
      <c r="F34" s="145">
        <v>20</v>
      </c>
      <c r="G34" s="41"/>
      <c r="H34" s="54">
        <v>0</v>
      </c>
      <c r="I34" s="55">
        <f t="shared" si="1"/>
        <v>0</v>
      </c>
      <c r="J34" s="56">
        <f t="shared" si="2"/>
        <v>0</v>
      </c>
      <c r="K34" s="52">
        <f t="shared" si="3"/>
        <v>0</v>
      </c>
      <c r="L34" s="57">
        <v>0</v>
      </c>
    </row>
    <row r="35" spans="1:12" ht="12.75" customHeight="1">
      <c r="A35" s="62"/>
      <c r="B35" s="47" t="s">
        <v>47</v>
      </c>
      <c r="C35" s="16" t="s">
        <v>23</v>
      </c>
      <c r="D35" s="92">
        <v>3475</v>
      </c>
      <c r="E35" s="13"/>
      <c r="F35" s="145">
        <v>2</v>
      </c>
      <c r="G35" s="41"/>
      <c r="H35" s="54">
        <v>0</v>
      </c>
      <c r="I35" s="55">
        <f t="shared" si="1"/>
        <v>0</v>
      </c>
      <c r="J35" s="56">
        <f t="shared" si="2"/>
        <v>0</v>
      </c>
      <c r="K35" s="52">
        <f t="shared" si="3"/>
        <v>0</v>
      </c>
      <c r="L35" s="57">
        <v>0</v>
      </c>
    </row>
    <row r="36" spans="1:12" ht="12.75" customHeight="1">
      <c r="A36" s="62">
        <v>3</v>
      </c>
      <c r="B36" s="81" t="s">
        <v>42</v>
      </c>
      <c r="C36" s="21"/>
      <c r="D36" s="92"/>
      <c r="E36" s="13"/>
      <c r="F36" s="76"/>
      <c r="G36" s="41"/>
      <c r="H36" s="54"/>
      <c r="I36" s="55"/>
      <c r="J36" s="56"/>
      <c r="K36" s="52"/>
      <c r="L36" s="57"/>
    </row>
    <row r="37" spans="1:12" ht="12.75" customHeight="1">
      <c r="A37" s="117"/>
      <c r="B37" s="118" t="s">
        <v>42</v>
      </c>
      <c r="C37" s="119" t="s">
        <v>22</v>
      </c>
      <c r="D37" s="120">
        <v>46</v>
      </c>
      <c r="E37" s="121"/>
      <c r="F37" s="82">
        <v>12</v>
      </c>
      <c r="G37" s="83"/>
      <c r="H37" s="88">
        <v>0</v>
      </c>
      <c r="I37" s="90">
        <f t="shared" si="1"/>
        <v>0</v>
      </c>
      <c r="J37" s="69">
        <f t="shared" si="2"/>
        <v>0</v>
      </c>
      <c r="K37" s="128">
        <f t="shared" si="3"/>
        <v>0</v>
      </c>
      <c r="L37" s="129">
        <v>0</v>
      </c>
    </row>
    <row r="38" spans="1:12" ht="12.75" customHeight="1">
      <c r="A38" s="16"/>
      <c r="B38" s="47" t="s">
        <v>43</v>
      </c>
      <c r="C38" s="46" t="s">
        <v>10</v>
      </c>
      <c r="D38" s="127">
        <v>46</v>
      </c>
      <c r="E38" s="41"/>
      <c r="F38" s="86">
        <v>1</v>
      </c>
      <c r="G38" s="41"/>
      <c r="H38" s="46">
        <v>0</v>
      </c>
      <c r="I38" s="46">
        <f t="shared" si="1"/>
        <v>0</v>
      </c>
      <c r="J38" s="41">
        <f t="shared" si="2"/>
        <v>0</v>
      </c>
      <c r="K38" s="41">
        <f t="shared" si="3"/>
        <v>0</v>
      </c>
      <c r="L38" s="41">
        <v>0</v>
      </c>
    </row>
    <row r="39" spans="1:12" ht="12.75" customHeight="1" thickBot="1">
      <c r="A39" s="123" t="s">
        <v>41</v>
      </c>
      <c r="B39" s="124" t="s">
        <v>44</v>
      </c>
      <c r="C39" s="108" t="s">
        <v>10</v>
      </c>
      <c r="D39" s="148">
        <v>15</v>
      </c>
      <c r="E39" s="110"/>
      <c r="F39" s="125">
        <v>1</v>
      </c>
      <c r="G39" s="130"/>
      <c r="H39" s="131">
        <v>0</v>
      </c>
      <c r="I39" s="132">
        <f>H39/D39</f>
        <v>0</v>
      </c>
      <c r="J39" s="133">
        <f>H39*E39</f>
        <v>0</v>
      </c>
      <c r="K39" s="110">
        <f t="shared" si="3"/>
        <v>0</v>
      </c>
      <c r="L39" s="134">
        <v>0</v>
      </c>
    </row>
    <row r="40" spans="1:12" ht="12.75">
      <c r="A40" s="20"/>
      <c r="B40" s="21"/>
      <c r="C40" s="22"/>
      <c r="D40" s="22"/>
      <c r="F40" s="40"/>
      <c r="G40" s="40"/>
      <c r="H40" s="40"/>
      <c r="I40" s="23" t="s">
        <v>7</v>
      </c>
      <c r="J40" s="69">
        <f>SUM(J15:J38)</f>
        <v>0</v>
      </c>
      <c r="K40" s="52">
        <f>SUM(K15:K15)</f>
        <v>0</v>
      </c>
      <c r="L40" s="74">
        <f>SUM(L15:L38)</f>
        <v>0</v>
      </c>
    </row>
    <row r="41" spans="1:13" ht="12.75">
      <c r="A41" s="21"/>
      <c r="B41" s="24"/>
      <c r="C41" s="25"/>
      <c r="D41" s="21"/>
      <c r="F41" s="89"/>
      <c r="G41" s="89"/>
      <c r="H41" s="89"/>
      <c r="I41" s="26" t="s">
        <v>11</v>
      </c>
      <c r="J41" s="28">
        <f>ROUND(J40*0.22,2)</f>
        <v>0</v>
      </c>
      <c r="K41" s="27">
        <f>ROUND(K40*0.22,2)</f>
        <v>0</v>
      </c>
      <c r="L41" s="84">
        <f>ROUND(L40*0.22,2)</f>
        <v>0</v>
      </c>
      <c r="M41" s="29"/>
    </row>
    <row r="42" spans="1:13" ht="13.5" thickBot="1">
      <c r="A42" s="21"/>
      <c r="B42" s="21"/>
      <c r="C42" s="21"/>
      <c r="D42" s="21"/>
      <c r="F42" s="89"/>
      <c r="G42" s="89"/>
      <c r="H42" s="89"/>
      <c r="I42" s="30" t="s">
        <v>8</v>
      </c>
      <c r="J42" s="32">
        <f>ROUND(J40+J41,2)</f>
        <v>0</v>
      </c>
      <c r="K42" s="31">
        <f>ROUND(K40+K41,2)</f>
        <v>0</v>
      </c>
      <c r="L42" s="85">
        <f>ROUND(L40+L41,2)</f>
        <v>0</v>
      </c>
      <c r="M42" s="29"/>
    </row>
    <row r="44" spans="2:13" ht="12.75">
      <c r="B44" s="18" t="s">
        <v>24</v>
      </c>
      <c r="H44" s="36" t="s">
        <v>25</v>
      </c>
      <c r="M44" s="1"/>
    </row>
    <row r="45" spans="2:13" ht="12.75">
      <c r="B45" s="50" t="s">
        <v>68</v>
      </c>
      <c r="H45" s="50" t="s">
        <v>68</v>
      </c>
      <c r="M45" s="1"/>
    </row>
    <row r="46" spans="3:13" ht="12.75">
      <c r="C46" s="34"/>
      <c r="D46" s="34"/>
      <c r="E46" s="35"/>
      <c r="M46" s="1"/>
    </row>
    <row r="47" spans="2:13" ht="12.75">
      <c r="B47" s="37"/>
      <c r="C47" s="34"/>
      <c r="D47" s="34"/>
      <c r="E47" s="35"/>
      <c r="I47" s="39"/>
      <c r="J47" s="39"/>
      <c r="K47" s="37"/>
      <c r="M47" s="1"/>
    </row>
    <row r="48" spans="3:13" ht="12.75">
      <c r="C48" s="34"/>
      <c r="E48" s="35"/>
      <c r="I48" s="34"/>
      <c r="M48" s="1"/>
    </row>
    <row r="49" spans="8:17" ht="12.75">
      <c r="H49" s="38"/>
      <c r="M49" s="1"/>
      <c r="N49" s="1"/>
      <c r="O49" s="34"/>
      <c r="P49" s="33"/>
      <c r="Q49" s="33"/>
    </row>
    <row r="50" spans="9:11" ht="15.75">
      <c r="I50" s="2"/>
      <c r="J50" s="33"/>
      <c r="K50" s="33"/>
    </row>
    <row r="51" spans="10:11" ht="12.75">
      <c r="J51" s="33"/>
      <c r="K51" s="33"/>
    </row>
    <row r="52" spans="10:11" ht="12.75">
      <c r="J52" s="33"/>
      <c r="K52" s="33"/>
    </row>
  </sheetData>
  <sheetProtection/>
  <mergeCells count="18">
    <mergeCell ref="A27:L27"/>
    <mergeCell ref="A14:L14"/>
    <mergeCell ref="A12:A13"/>
    <mergeCell ref="B12:B13"/>
    <mergeCell ref="C12:C13"/>
    <mergeCell ref="D12:D13"/>
    <mergeCell ref="E12:E13"/>
    <mergeCell ref="F12:F13"/>
    <mergeCell ref="H12:J12"/>
    <mergeCell ref="G12:G13"/>
    <mergeCell ref="K12:K13"/>
    <mergeCell ref="L12:L13"/>
    <mergeCell ref="E3:L3"/>
    <mergeCell ref="D5:I5"/>
    <mergeCell ref="D6:I6"/>
    <mergeCell ref="D7:I7"/>
    <mergeCell ref="C11:J11"/>
    <mergeCell ref="C3:D3"/>
  </mergeCells>
  <printOptions/>
  <pageMargins left="0.2362204724409449" right="0.2362204724409449" top="0" bottom="0" header="0.31496062992125984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Līga</cp:lastModifiedBy>
  <cp:lastPrinted>2018-06-21T14:06:21Z</cp:lastPrinted>
  <dcterms:created xsi:type="dcterms:W3CDTF">2012-03-06T13:15:02Z</dcterms:created>
  <dcterms:modified xsi:type="dcterms:W3CDTF">2019-09-09T08:16:18Z</dcterms:modified>
  <cp:category/>
  <cp:version/>
  <cp:contentType/>
  <cp:contentStatus/>
</cp:coreProperties>
</file>